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45" yWindow="660" windowWidth="27240" windowHeight="10695"/>
  </bookViews>
  <sheets>
    <sheet name="PopulationChangeDCHCMPO" sheetId="1" r:id="rId1"/>
    <sheet name="DCHCMPOCountyMunPopGrowthCharts" sheetId="2" r:id="rId2"/>
    <sheet name="PopulationChangeCountyNC" sheetId="3" r:id="rId3"/>
    <sheet name="PopulationChangeMunicipalityNC" sheetId="5" r:id="rId4"/>
  </sheets>
  <definedNames>
    <definedName name="_xlnm.Print_Area" localSheetId="1">DCHCMPOCountyMunPopGrowthCharts!$A$1:$N$58</definedName>
  </definedNames>
  <calcPr calcId="145621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102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2" i="3"/>
  <c r="U16" i="1"/>
  <c r="T16" i="1"/>
  <c r="R16" i="1"/>
  <c r="P16" i="1"/>
  <c r="N16" i="1"/>
  <c r="L16" i="1"/>
  <c r="U15" i="1"/>
  <c r="T15" i="1"/>
  <c r="R15" i="1"/>
  <c r="P15" i="1"/>
  <c r="N15" i="1"/>
  <c r="L15" i="1"/>
  <c r="U14" i="1"/>
  <c r="Q14" i="1"/>
  <c r="T14" i="1" s="1"/>
  <c r="O14" i="1"/>
  <c r="P14" i="1" s="1"/>
  <c r="M14" i="1"/>
  <c r="N14" i="1" s="1"/>
  <c r="K14" i="1"/>
  <c r="L14" i="1" s="1"/>
  <c r="U13" i="1"/>
  <c r="T13" i="1"/>
  <c r="Q13" i="1"/>
  <c r="R13" i="1" s="1"/>
  <c r="O13" i="1"/>
  <c r="P13" i="1" s="1"/>
  <c r="M13" i="1"/>
  <c r="N13" i="1" s="1"/>
  <c r="K13" i="1"/>
  <c r="L13" i="1" s="1"/>
  <c r="U12" i="1"/>
  <c r="T12" i="1"/>
  <c r="R12" i="1"/>
  <c r="P12" i="1"/>
  <c r="N12" i="1"/>
  <c r="L12" i="1"/>
  <c r="U7" i="1"/>
  <c r="T7" i="1"/>
  <c r="R7" i="1"/>
  <c r="P7" i="1"/>
  <c r="N7" i="1"/>
  <c r="L7" i="1"/>
  <c r="U6" i="1"/>
  <c r="T6" i="1"/>
  <c r="R6" i="1"/>
  <c r="P6" i="1"/>
  <c r="N6" i="1"/>
  <c r="L6" i="1"/>
  <c r="U5" i="1"/>
  <c r="T5" i="1"/>
  <c r="R5" i="1"/>
  <c r="P5" i="1"/>
  <c r="N5" i="1"/>
  <c r="L5" i="1"/>
  <c r="U4" i="1"/>
  <c r="T4" i="1"/>
  <c r="R4" i="1"/>
  <c r="P4" i="1"/>
  <c r="N4" i="1"/>
  <c r="L4" i="1"/>
  <c r="R14" i="1" l="1"/>
  <c r="E14" i="1"/>
  <c r="E13" i="1"/>
  <c r="D14" i="1"/>
  <c r="D13" i="1"/>
  <c r="C13" i="1"/>
  <c r="C14" i="1"/>
  <c r="F14" i="1"/>
  <c r="F13" i="1"/>
</calcChain>
</file>

<file path=xl/sharedStrings.xml><?xml version="1.0" encoding="utf-8"?>
<sst xmlns="http://schemas.openxmlformats.org/spreadsheetml/2006/main" count="709" uniqueCount="659">
  <si>
    <t>County</t>
  </si>
  <si>
    <t>Chatham</t>
  </si>
  <si>
    <t>Durham</t>
  </si>
  <si>
    <t>Orange</t>
  </si>
  <si>
    <t>Wake</t>
  </si>
  <si>
    <t>Municipality</t>
  </si>
  <si>
    <t>Carrboro</t>
  </si>
  <si>
    <t>Chapel Hill</t>
  </si>
  <si>
    <t>Hillsborough</t>
  </si>
  <si>
    <t>Pittsboro</t>
  </si>
  <si>
    <t>Source:</t>
  </si>
  <si>
    <t>https://www.osbm.nc.gov/demog/municipal-estimates</t>
  </si>
  <si>
    <t xml:space="preserve">NC OSBM Demographics: </t>
  </si>
  <si>
    <t>https://www.osbm.nc.gov/demog/county-estimates</t>
  </si>
  <si>
    <t>Figure 1 County Population Change</t>
  </si>
  <si>
    <t>Figure 2. Municipality Population Change</t>
  </si>
  <si>
    <t>DCHC MPO County/Municipality Population Change</t>
  </si>
  <si>
    <t>% Change 2010-11</t>
  </si>
  <si>
    <t>% Change 2011-12</t>
  </si>
  <si>
    <t>% Change 2012-13</t>
  </si>
  <si>
    <t>% Change 2013-14</t>
  </si>
  <si>
    <t>% Change 2014-15</t>
  </si>
  <si>
    <t>% Change 2010-15</t>
  </si>
  <si>
    <t>Rank fastest growth in NC (2010-15)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</si>
  <si>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</si>
  <si>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</si>
  <si>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</si>
  <si>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</si>
  <si>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</si>
  <si>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</si>
  <si>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</si>
  <si>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</si>
  <si>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</si>
  <si>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</si>
  <si>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</si>
  <si>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</si>
  <si>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</si>
  <si>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</si>
  <si>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</si>
  <si>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</si>
  <si>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</si>
  <si>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</si>
  <si>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</si>
  <si>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</si>
  <si>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</si>
  <si>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</si>
  <si>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</si>
  <si>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</si>
  <si>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</si>
  <si>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</si>
  <si>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</si>
  <si>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</si>
  <si>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</si>
  <si>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</si>
  <si>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</si>
  <si>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</si>
  <si>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</si>
  <si>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</si>
  <si>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</si>
  <si>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</si>
  <si>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</si>
  <si>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</si>
  <si>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</si>
  <si>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</si>
  <si>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</si>
  <si>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</si>
  <si>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</si>
  <si>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</si>
  <si>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</si>
  <si>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</si>
  <si>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</si>
  <si>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</si>
  <si>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</si>
  <si>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</si>
  <si>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</si>
  <si>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</si>
  <si>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</si>
  <si>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</si>
  <si>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</si>
  <si>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</si>
  <si>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</si>
  <si>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</si>
  <si>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</si>
  <si>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</si>
  <si>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</si>
  <si>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</si>
  <si>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</si>
  <si>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</si>
  <si>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</si>
  <si>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</si>
  <si>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</si>
  <si>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</si>
  <si>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</si>
  <si>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</si>
  <si>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</si>
  <si>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</si>
  <si>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</si>
  <si>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</si>
  <si>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</si>
  <si>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</si>
  <si>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</si>
  <si>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</si>
  <si>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</si>
  <si>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</si>
  <si>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</si>
  <si>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</si>
  <si>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</si>
  <si>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</si>
  <si>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</si>
  <si>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</si>
  <si>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</si>
  <si>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</si>
  <si>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</si>
  <si>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</si>
  <si>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</si>
  <si>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</si>
  <si>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</si>
  <si>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</si>
  <si>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</si>
  <si>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</si>
  <si>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</t>
  </si>
  <si>
    <t>Growth</t>
  </si>
  <si>
    <t>Amount</t>
  </si>
  <si>
    <t>Total Municipal Populatio</t>
  </si>
  <si>
    <t>Aberdeen</t>
  </si>
  <si>
    <t>Ahoskie</t>
  </si>
  <si>
    <t>Albemarle</t>
  </si>
  <si>
    <t>Alliance</t>
  </si>
  <si>
    <t>Andrews</t>
  </si>
  <si>
    <t>Angier</t>
  </si>
  <si>
    <t>Ansonville</t>
  </si>
  <si>
    <t>Apex</t>
  </si>
  <si>
    <t>Arapahoe</t>
  </si>
  <si>
    <t>Archdale</t>
  </si>
  <si>
    <t>Archer Lodge</t>
  </si>
  <si>
    <t>Asheboro</t>
  </si>
  <si>
    <t>Asheville</t>
  </si>
  <si>
    <t>Askewville</t>
  </si>
  <si>
    <t>Atkinson</t>
  </si>
  <si>
    <t>Atlantic Beach</t>
  </si>
  <si>
    <t>Aulander</t>
  </si>
  <si>
    <t>Aurora</t>
  </si>
  <si>
    <t>Autryville</t>
  </si>
  <si>
    <t>Ayden</t>
  </si>
  <si>
    <t>Badin</t>
  </si>
  <si>
    <t>Bailey</t>
  </si>
  <si>
    <t>Bakersville</t>
  </si>
  <si>
    <t>Bald Head Island</t>
  </si>
  <si>
    <t>Banner Elk</t>
  </si>
  <si>
    <t>Bath</t>
  </si>
  <si>
    <t>Bayboro</t>
  </si>
  <si>
    <t>Bear Grass</t>
  </si>
  <si>
    <t>Beech Mountain</t>
  </si>
  <si>
    <t>Belhaven</t>
  </si>
  <si>
    <t>Belmont</t>
  </si>
  <si>
    <t>Belville</t>
  </si>
  <si>
    <t>Belwood</t>
  </si>
  <si>
    <t>Benson</t>
  </si>
  <si>
    <t>Bermuda Run</t>
  </si>
  <si>
    <t>Bessemer City</t>
  </si>
  <si>
    <t>Bethania</t>
  </si>
  <si>
    <t>Bethel</t>
  </si>
  <si>
    <t>Beulaville</t>
  </si>
  <si>
    <t>Biltmore Forest</t>
  </si>
  <si>
    <t>Biscoe</t>
  </si>
  <si>
    <t>Black Creek</t>
  </si>
  <si>
    <t>Black Mountain</t>
  </si>
  <si>
    <t>Bladenboro</t>
  </si>
  <si>
    <t>Blowing Rock</t>
  </si>
  <si>
    <t>Boardman</t>
  </si>
  <si>
    <t>Bogue</t>
  </si>
  <si>
    <t>Boiling Spring Lakes</t>
  </si>
  <si>
    <t>Boiling Springs</t>
  </si>
  <si>
    <t>Bolivia</t>
  </si>
  <si>
    <t>Bolton</t>
  </si>
  <si>
    <t>Boone</t>
  </si>
  <si>
    <t>Boonville</t>
  </si>
  <si>
    <t>Bostic</t>
  </si>
  <si>
    <t>Brevard</t>
  </si>
  <si>
    <t>Bridgeton</t>
  </si>
  <si>
    <t>Broadway</t>
  </si>
  <si>
    <t>Brookford</t>
  </si>
  <si>
    <t>Bryson City</t>
  </si>
  <si>
    <t>Bunn</t>
  </si>
  <si>
    <t>Burgaw</t>
  </si>
  <si>
    <t>Burlington</t>
  </si>
  <si>
    <t>Burnsville</t>
  </si>
  <si>
    <t>Butner</t>
  </si>
  <si>
    <t>Cajah's Mountain</t>
  </si>
  <si>
    <t>Calabash</t>
  </si>
  <si>
    <t>Calypso</t>
  </si>
  <si>
    <t>Cameron</t>
  </si>
  <si>
    <t>Candor</t>
  </si>
  <si>
    <t>Canton</t>
  </si>
  <si>
    <t>Cape Carteret</t>
  </si>
  <si>
    <t>Carolina Beach</t>
  </si>
  <si>
    <t>Carolina Shores</t>
  </si>
  <si>
    <t>Carthage</t>
  </si>
  <si>
    <t>Cary</t>
  </si>
  <si>
    <t>Casar</t>
  </si>
  <si>
    <t>Castalia</t>
  </si>
  <si>
    <t>Caswell Beach</t>
  </si>
  <si>
    <t>Cedar Point</t>
  </si>
  <si>
    <t>Cedar Rock</t>
  </si>
  <si>
    <t>Centerville</t>
  </si>
  <si>
    <t>Cerro Gordo</t>
  </si>
  <si>
    <t>Chadbourn</t>
  </si>
  <si>
    <t>Charlotte</t>
  </si>
  <si>
    <t>Cherryville</t>
  </si>
  <si>
    <t>Chimney Rock</t>
  </si>
  <si>
    <t>China Grove</t>
  </si>
  <si>
    <t>Chocowinity</t>
  </si>
  <si>
    <t>Claremont</t>
  </si>
  <si>
    <t>Clarkton</t>
  </si>
  <si>
    <t>Clayton</t>
  </si>
  <si>
    <t>Clemmons</t>
  </si>
  <si>
    <t>Clinton</t>
  </si>
  <si>
    <t>Clyde</t>
  </si>
  <si>
    <t>Coats</t>
  </si>
  <si>
    <t>Cofield</t>
  </si>
  <si>
    <t>Colerain</t>
  </si>
  <si>
    <t>Columbia</t>
  </si>
  <si>
    <t>Como</t>
  </si>
  <si>
    <t>Concord</t>
  </si>
  <si>
    <t>Conetoe</t>
  </si>
  <si>
    <t>Connelly Springs</t>
  </si>
  <si>
    <t>Conover</t>
  </si>
  <si>
    <t>Conway</t>
  </si>
  <si>
    <t>Cooleemee</t>
  </si>
  <si>
    <t>Cornelius</t>
  </si>
  <si>
    <t>Cove City</t>
  </si>
  <si>
    <t>Cramerton</t>
  </si>
  <si>
    <t>Creedmoor</t>
  </si>
  <si>
    <t>Creswell</t>
  </si>
  <si>
    <t>Crossnore</t>
  </si>
  <si>
    <t>Dallas</t>
  </si>
  <si>
    <t>Danbury</t>
  </si>
  <si>
    <t>Denton</t>
  </si>
  <si>
    <t>Dillsboro</t>
  </si>
  <si>
    <t>Dobbins Heights</t>
  </si>
  <si>
    <t>Dobson</t>
  </si>
  <si>
    <t>Dortches</t>
  </si>
  <si>
    <t>Dover</t>
  </si>
  <si>
    <t>Drexel</t>
  </si>
  <si>
    <t>Dublin</t>
  </si>
  <si>
    <t>Duck</t>
  </si>
  <si>
    <t>Dunn</t>
  </si>
  <si>
    <t>Earl</t>
  </si>
  <si>
    <t>East Arcadia</t>
  </si>
  <si>
    <t>East Bend</t>
  </si>
  <si>
    <t>East Laurinburg</t>
  </si>
  <si>
    <t>East Spencer</t>
  </si>
  <si>
    <t>Eastover</t>
  </si>
  <si>
    <t>Eden</t>
  </si>
  <si>
    <t>Edenton</t>
  </si>
  <si>
    <t>Elizabeth City</t>
  </si>
  <si>
    <t>Elizabethtown</t>
  </si>
  <si>
    <t>Elk Park</t>
  </si>
  <si>
    <t>Elkin</t>
  </si>
  <si>
    <t>Ellenboro</t>
  </si>
  <si>
    <t>Ellerbe</t>
  </si>
  <si>
    <t>Elm City</t>
  </si>
  <si>
    <t>Elon</t>
  </si>
  <si>
    <t>Emerald Isle</t>
  </si>
  <si>
    <t>Enfield</t>
  </si>
  <si>
    <t>Erwin</t>
  </si>
  <si>
    <t>Eureka</t>
  </si>
  <si>
    <t>Everetts</t>
  </si>
  <si>
    <t>Fair Bluff</t>
  </si>
  <si>
    <t>Fairmont</t>
  </si>
  <si>
    <t>Fairview</t>
  </si>
  <si>
    <t>Faison</t>
  </si>
  <si>
    <t>Faith</t>
  </si>
  <si>
    <t>Falcon</t>
  </si>
  <si>
    <t>Falkland</t>
  </si>
  <si>
    <t>Fallston</t>
  </si>
  <si>
    <t>Farmville</t>
  </si>
  <si>
    <t>Fayetteville</t>
  </si>
  <si>
    <t>Flat Rock</t>
  </si>
  <si>
    <t>Fletcher</t>
  </si>
  <si>
    <t>Fontana Dam</t>
  </si>
  <si>
    <t>Forest City</t>
  </si>
  <si>
    <t>Forest Hills</t>
  </si>
  <si>
    <t>Fountain</t>
  </si>
  <si>
    <t>Four Oaks</t>
  </si>
  <si>
    <t>Foxfire</t>
  </si>
  <si>
    <t>Franklinton</t>
  </si>
  <si>
    <t>Franklinville</t>
  </si>
  <si>
    <t>Fremont</t>
  </si>
  <si>
    <t>Fuquay-Varina</t>
  </si>
  <si>
    <t>Gamewell</t>
  </si>
  <si>
    <t>Garland</t>
  </si>
  <si>
    <t>Garner</t>
  </si>
  <si>
    <t>Garysburg</t>
  </si>
  <si>
    <t>Gastonia</t>
  </si>
  <si>
    <t>Gatesville</t>
  </si>
  <si>
    <t>Gibson</t>
  </si>
  <si>
    <t>Gibsonville</t>
  </si>
  <si>
    <t>Glen Alpine</t>
  </si>
  <si>
    <t>Godwin</t>
  </si>
  <si>
    <t>Goldsboro</t>
  </si>
  <si>
    <t>Goldston</t>
  </si>
  <si>
    <t>Grandfather Village</t>
  </si>
  <si>
    <t>Granite Falls</t>
  </si>
  <si>
    <t>Granite Quarry</t>
  </si>
  <si>
    <t>Grantsboro</t>
  </si>
  <si>
    <t>Green Level</t>
  </si>
  <si>
    <t>Greenevers</t>
  </si>
  <si>
    <t>Greensboro</t>
  </si>
  <si>
    <t>Greenville</t>
  </si>
  <si>
    <t>Grifton</t>
  </si>
  <si>
    <t>Grimesland</t>
  </si>
  <si>
    <t>Grover</t>
  </si>
  <si>
    <t>Hamilton</t>
  </si>
  <si>
    <t>Hamlet</t>
  </si>
  <si>
    <t>Harmony</t>
  </si>
  <si>
    <t>Harrells</t>
  </si>
  <si>
    <t>Harrellsville</t>
  </si>
  <si>
    <t>Harrisburg</t>
  </si>
  <si>
    <t>Hassell</t>
  </si>
  <si>
    <t>Havelock</t>
  </si>
  <si>
    <t>Haw River</t>
  </si>
  <si>
    <t>Hayesville</t>
  </si>
  <si>
    <t>Hemby Bridge</t>
  </si>
  <si>
    <t>Hendersonville</t>
  </si>
  <si>
    <t>Hickory</t>
  </si>
  <si>
    <t>High Point</t>
  </si>
  <si>
    <t>High Shoals</t>
  </si>
  <si>
    <t>Highlands</t>
  </si>
  <si>
    <t>Hildebran</t>
  </si>
  <si>
    <t>Hobgood</t>
  </si>
  <si>
    <t>Hoffman</t>
  </si>
  <si>
    <t>Holden Beach</t>
  </si>
  <si>
    <t>Holly Ridge</t>
  </si>
  <si>
    <t>Holly Springs</t>
  </si>
  <si>
    <t>Hookerton</t>
  </si>
  <si>
    <t>Hope Mills</t>
  </si>
  <si>
    <t>Hot Springs</t>
  </si>
  <si>
    <t>Hudson</t>
  </si>
  <si>
    <t>Huntersville</t>
  </si>
  <si>
    <t>Indian Beach</t>
  </si>
  <si>
    <t>Indian Trail</t>
  </si>
  <si>
    <t>Jacksonville</t>
  </si>
  <si>
    <t>Jamestown</t>
  </si>
  <si>
    <t>Jamesville</t>
  </si>
  <si>
    <t>Jefferson</t>
  </si>
  <si>
    <t>Jonesville</t>
  </si>
  <si>
    <t>Kannapolis</t>
  </si>
  <si>
    <t>Kelford</t>
  </si>
  <si>
    <t>Kenansville</t>
  </si>
  <si>
    <t>Kenly</t>
  </si>
  <si>
    <t>Kernersville</t>
  </si>
  <si>
    <t>Kill Devil Hills</t>
  </si>
  <si>
    <t>King</t>
  </si>
  <si>
    <t>Kings Mountain</t>
  </si>
  <si>
    <t>Kingstown</t>
  </si>
  <si>
    <t>Kinston</t>
  </si>
  <si>
    <t>Kittrell</t>
  </si>
  <si>
    <t>Kitty Hawk</t>
  </si>
  <si>
    <t>Knightdale</t>
  </si>
  <si>
    <t>Kure Beach</t>
  </si>
  <si>
    <t>La Grange</t>
  </si>
  <si>
    <t>Lake Lure</t>
  </si>
  <si>
    <t>Lake Park</t>
  </si>
  <si>
    <t>Lake Waccamaw</t>
  </si>
  <si>
    <t>Landis</t>
  </si>
  <si>
    <t>Lansing</t>
  </si>
  <si>
    <t>Lasker</t>
  </si>
  <si>
    <t>Lattimore</t>
  </si>
  <si>
    <t>Laurel Park</t>
  </si>
  <si>
    <t>Laurinburg</t>
  </si>
  <si>
    <t>Lawndale</t>
  </si>
  <si>
    <t>Leggett</t>
  </si>
  <si>
    <t>Leland</t>
  </si>
  <si>
    <t>Lewiston Woodville</t>
  </si>
  <si>
    <t>Lewisville</t>
  </si>
  <si>
    <t>Lexington</t>
  </si>
  <si>
    <t>Liberty</t>
  </si>
  <si>
    <t>Lilesville</t>
  </si>
  <si>
    <t>Lillington</t>
  </si>
  <si>
    <t>Lincolnton</t>
  </si>
  <si>
    <t>Linden</t>
  </si>
  <si>
    <t>Littleton</t>
  </si>
  <si>
    <t>Locust</t>
  </si>
  <si>
    <t>Long View</t>
  </si>
  <si>
    <t>Louisburg</t>
  </si>
  <si>
    <t>Love Valley</t>
  </si>
  <si>
    <t>Lowell</t>
  </si>
  <si>
    <t>Lucama</t>
  </si>
  <si>
    <t>Lumber Bridge</t>
  </si>
  <si>
    <t>Lumberton</t>
  </si>
  <si>
    <t>MacClesfield</t>
  </si>
  <si>
    <t>Maggie Valley</t>
  </si>
  <si>
    <t>Magnolia</t>
  </si>
  <si>
    <t>Maiden</t>
  </si>
  <si>
    <t>Manteo</t>
  </si>
  <si>
    <t>Marietta</t>
  </si>
  <si>
    <t>Marion</t>
  </si>
  <si>
    <t>Mars Hill</t>
  </si>
  <si>
    <t>Marshall</t>
  </si>
  <si>
    <t>Marshville</t>
  </si>
  <si>
    <t>Marvin</t>
  </si>
  <si>
    <t>Matthews</t>
  </si>
  <si>
    <t>Maxton</t>
  </si>
  <si>
    <t>Mayodan</t>
  </si>
  <si>
    <t>Maysville</t>
  </si>
  <si>
    <t>McAdenville</t>
  </si>
  <si>
    <t>McDonald</t>
  </si>
  <si>
    <t>McFarlan</t>
  </si>
  <si>
    <t>Mebane</t>
  </si>
  <si>
    <t>Mesic</t>
  </si>
  <si>
    <t>Micro</t>
  </si>
  <si>
    <t>Middleburg</t>
  </si>
  <si>
    <t>Middlesex</t>
  </si>
  <si>
    <t>Midland</t>
  </si>
  <si>
    <t>Midway</t>
  </si>
  <si>
    <t>Mills River</t>
  </si>
  <si>
    <t>Milton</t>
  </si>
  <si>
    <t>Mineral Springs</t>
  </si>
  <si>
    <t>Minnesott Beach</t>
  </si>
  <si>
    <t>Mint Hill</t>
  </si>
  <si>
    <t>Misenheimer</t>
  </si>
  <si>
    <t>Mocksville</t>
  </si>
  <si>
    <t>Momeyer</t>
  </si>
  <si>
    <t>Monroe</t>
  </si>
  <si>
    <t>Montreat</t>
  </si>
  <si>
    <t>Mooresboro</t>
  </si>
  <si>
    <t>Mooresville</t>
  </si>
  <si>
    <t>Morehead City</t>
  </si>
  <si>
    <t>Morganton</t>
  </si>
  <si>
    <t>Morrisville</t>
  </si>
  <si>
    <t>Morven</t>
  </si>
  <si>
    <t>Mount Airy</t>
  </si>
  <si>
    <t>Mount Gilead</t>
  </si>
  <si>
    <t>Mount Holly</t>
  </si>
  <si>
    <t>Mount Olive</t>
  </si>
  <si>
    <t>Mount Pleasant</t>
  </si>
  <si>
    <t>Murfreesboro</t>
  </si>
  <si>
    <t>Murphy</t>
  </si>
  <si>
    <t>Nags Head</t>
  </si>
  <si>
    <t>Nashville</t>
  </si>
  <si>
    <t>Navassa</t>
  </si>
  <si>
    <t>New Bern</t>
  </si>
  <si>
    <t>New London</t>
  </si>
  <si>
    <t>Newland</t>
  </si>
  <si>
    <t>Newport</t>
  </si>
  <si>
    <t>Newton</t>
  </si>
  <si>
    <t>Newton Grove</t>
  </si>
  <si>
    <t>Norlina</t>
  </si>
  <si>
    <t>Norman</t>
  </si>
  <si>
    <t>North Topsail Beach</t>
  </si>
  <si>
    <t>North Wilkesboro</t>
  </si>
  <si>
    <t>Northwest</t>
  </si>
  <si>
    <t>Norwood</t>
  </si>
  <si>
    <t>Oak City</t>
  </si>
  <si>
    <t>Oak Island</t>
  </si>
  <si>
    <t>Oak Ridge</t>
  </si>
  <si>
    <t>Oakboro</t>
  </si>
  <si>
    <t>Ocean Isle Beach</t>
  </si>
  <si>
    <t>Old Fort</t>
  </si>
  <si>
    <t>Oriental</t>
  </si>
  <si>
    <t>Orrum</t>
  </si>
  <si>
    <t>Ossipee</t>
  </si>
  <si>
    <t>Oxford</t>
  </si>
  <si>
    <t>Pantego</t>
  </si>
  <si>
    <t>Parkton</t>
  </si>
  <si>
    <t>Parmele</t>
  </si>
  <si>
    <t>Patterson Springs</t>
  </si>
  <si>
    <t>Peachland</t>
  </si>
  <si>
    <t>Peletier</t>
  </si>
  <si>
    <t>Pembroke</t>
  </si>
  <si>
    <t>Pikeville</t>
  </si>
  <si>
    <t>Pilot Mountain</t>
  </si>
  <si>
    <t>Pine Knoll Shores</t>
  </si>
  <si>
    <t>Pine Level</t>
  </si>
  <si>
    <t>Pinebluff</t>
  </si>
  <si>
    <t>Pinehurst</t>
  </si>
  <si>
    <t>Pinetops</t>
  </si>
  <si>
    <t>Pineville</t>
  </si>
  <si>
    <t>Pink Hill</t>
  </si>
  <si>
    <t>Pleasant Garden</t>
  </si>
  <si>
    <t>Plymouth</t>
  </si>
  <si>
    <t>Polkton</t>
  </si>
  <si>
    <t>Polkville</t>
  </si>
  <si>
    <t>Pollocksville</t>
  </si>
  <si>
    <t>Powellsville</t>
  </si>
  <si>
    <t>Princeton</t>
  </si>
  <si>
    <t>Princeville</t>
  </si>
  <si>
    <t>Proctorville</t>
  </si>
  <si>
    <t>Raeford</t>
  </si>
  <si>
    <t>Raleigh</t>
  </si>
  <si>
    <t>Ramseur</t>
  </si>
  <si>
    <t>Randleman</t>
  </si>
  <si>
    <t>Ranlo</t>
  </si>
  <si>
    <t>Raynham</t>
  </si>
  <si>
    <t>Red Cross</t>
  </si>
  <si>
    <t>Red Oak</t>
  </si>
  <si>
    <t>Red Springs</t>
  </si>
  <si>
    <t>Reidsville</t>
  </si>
  <si>
    <t>Rennert</t>
  </si>
  <si>
    <t>Rhodhiss</t>
  </si>
  <si>
    <t>Rich Square</t>
  </si>
  <si>
    <t>Richfield</t>
  </si>
  <si>
    <t>Richlands</t>
  </si>
  <si>
    <t>River Bend</t>
  </si>
  <si>
    <t>Roanoke Rapids</t>
  </si>
  <si>
    <t>Robbins</t>
  </si>
  <si>
    <t>Robbinsville</t>
  </si>
  <si>
    <t>Robersonville</t>
  </si>
  <si>
    <t>Rockwell</t>
  </si>
  <si>
    <t>Rocky Mount</t>
  </si>
  <si>
    <t>Rolesville</t>
  </si>
  <si>
    <t>Ronda</t>
  </si>
  <si>
    <t>Roper</t>
  </si>
  <si>
    <t>Rose Hill</t>
  </si>
  <si>
    <t>Roseboro</t>
  </si>
  <si>
    <t>Rosman</t>
  </si>
  <si>
    <t>Rowland</t>
  </si>
  <si>
    <t>Roxboro</t>
  </si>
  <si>
    <t>Roxobel</t>
  </si>
  <si>
    <t>Rural Hall</t>
  </si>
  <si>
    <t>Ruth</t>
  </si>
  <si>
    <t>Rutherford College</t>
  </si>
  <si>
    <t>Rutherfordton</t>
  </si>
  <si>
    <t>Salemburg</t>
  </si>
  <si>
    <t>Salisbury</t>
  </si>
  <si>
    <t>Saluda</t>
  </si>
  <si>
    <t>Sandy Creek</t>
  </si>
  <si>
    <t>Sandyfield</t>
  </si>
  <si>
    <t>Sanford</t>
  </si>
  <si>
    <t>Santeetlah</t>
  </si>
  <si>
    <t>Saratoga</t>
  </si>
  <si>
    <t>Sawmills</t>
  </si>
  <si>
    <t>Scotland Neck</t>
  </si>
  <si>
    <t>Seaboard</t>
  </si>
  <si>
    <t>Seagrove</t>
  </si>
  <si>
    <t>Sedalia</t>
  </si>
  <si>
    <t>Selma</t>
  </si>
  <si>
    <t>Seven Devils</t>
  </si>
  <si>
    <t>Seven Springs</t>
  </si>
  <si>
    <t>Severn</t>
  </si>
  <si>
    <t>Shallotte</t>
  </si>
  <si>
    <t>Sharpsburg</t>
  </si>
  <si>
    <t>Shelby</t>
  </si>
  <si>
    <t>Siler City</t>
  </si>
  <si>
    <t>Simpson</t>
  </si>
  <si>
    <t>Sims</t>
  </si>
  <si>
    <t>Smithfield</t>
  </si>
  <si>
    <t>Snow Hill</t>
  </si>
  <si>
    <t>Southern Pines</t>
  </si>
  <si>
    <t>Southern Shores</t>
  </si>
  <si>
    <t>Southport</t>
  </si>
  <si>
    <t>Sparta</t>
  </si>
  <si>
    <t>Speed</t>
  </si>
  <si>
    <t>Spencer</t>
  </si>
  <si>
    <t>Spencer Mountain</t>
  </si>
  <si>
    <t>Spindale</t>
  </si>
  <si>
    <t>Spring Hope</t>
  </si>
  <si>
    <t>Spring Lake</t>
  </si>
  <si>
    <t>Spruce Pine</t>
  </si>
  <si>
    <t>St. Helena</t>
  </si>
  <si>
    <t>St. James</t>
  </si>
  <si>
    <t>St. Pauls</t>
  </si>
  <si>
    <t>Staley</t>
  </si>
  <si>
    <t>Stallings</t>
  </si>
  <si>
    <t>Stanfield</t>
  </si>
  <si>
    <t>Stanley</t>
  </si>
  <si>
    <t>Stantonsburg</t>
  </si>
  <si>
    <t>Star</t>
  </si>
  <si>
    <t>Statesville</t>
  </si>
  <si>
    <t>Stedman</t>
  </si>
  <si>
    <t>Stem</t>
  </si>
  <si>
    <t>Stokesdale</t>
  </si>
  <si>
    <t>Stoneville</t>
  </si>
  <si>
    <t>Stonewall</t>
  </si>
  <si>
    <t>Stovall</t>
  </si>
  <si>
    <t>Sugar Mountain</t>
  </si>
  <si>
    <t>Summerfield</t>
  </si>
  <si>
    <t>Sunset Beach</t>
  </si>
  <si>
    <t>Surf City</t>
  </si>
  <si>
    <t>Swansboro</t>
  </si>
  <si>
    <t>Swepsonville</t>
  </si>
  <si>
    <t>Sylva</t>
  </si>
  <si>
    <t>Tabor City</t>
  </si>
  <si>
    <t>Tar Heel</t>
  </si>
  <si>
    <t>Tarboro</t>
  </si>
  <si>
    <t>Taylorsville</t>
  </si>
  <si>
    <t>Taylortown</t>
  </si>
  <si>
    <t>Teachey</t>
  </si>
  <si>
    <t>Thomasville</t>
  </si>
  <si>
    <t>Tobaccoville</t>
  </si>
  <si>
    <t>Topsail Beach</t>
  </si>
  <si>
    <t>Trent Woods</t>
  </si>
  <si>
    <t>Trenton</t>
  </si>
  <si>
    <t>Trinity</t>
  </si>
  <si>
    <t>Troutman</t>
  </si>
  <si>
    <t>Troy</t>
  </si>
  <si>
    <t>Tryon</t>
  </si>
  <si>
    <t>Turkey</t>
  </si>
  <si>
    <t>Unionville</t>
  </si>
  <si>
    <t>Valdese</t>
  </si>
  <si>
    <t>Vanceboro</t>
  </si>
  <si>
    <t>Vandemere</t>
  </si>
  <si>
    <t>Varnamtown</t>
  </si>
  <si>
    <t>Vass</t>
  </si>
  <si>
    <t>Waco</t>
  </si>
  <si>
    <t>Wade</t>
  </si>
  <si>
    <t>Wadesboro</t>
  </si>
  <si>
    <t>Wagram</t>
  </si>
  <si>
    <t>Wake Forest</t>
  </si>
  <si>
    <t>Walkertown</t>
  </si>
  <si>
    <t>Wallace</t>
  </si>
  <si>
    <t>Wallburg</t>
  </si>
  <si>
    <t>Walnut Cove</t>
  </si>
  <si>
    <t>Walnut Creek</t>
  </si>
  <si>
    <t>Walstonburg</t>
  </si>
  <si>
    <t>Warrenton</t>
  </si>
  <si>
    <t>Warsaw</t>
  </si>
  <si>
    <t>Washington Park</t>
  </si>
  <si>
    <t>Watha</t>
  </si>
  <si>
    <t>Waxhaw</t>
  </si>
  <si>
    <t>Waynesville</t>
  </si>
  <si>
    <t>Weaverville</t>
  </si>
  <si>
    <t>Webster</t>
  </si>
  <si>
    <t>Weddington</t>
  </si>
  <si>
    <t>Weldon</t>
  </si>
  <si>
    <t>Wendell</t>
  </si>
  <si>
    <t>Wentworth</t>
  </si>
  <si>
    <t>Wesley Chapel</t>
  </si>
  <si>
    <t>West Jefferson</t>
  </si>
  <si>
    <t>Whispering Pines</t>
  </si>
  <si>
    <t>Whitakers</t>
  </si>
  <si>
    <t>White Lake</t>
  </si>
  <si>
    <t>Whiteville</t>
  </si>
  <si>
    <t>Whitsett</t>
  </si>
  <si>
    <t>Wilkesboro</t>
  </si>
  <si>
    <t>Williamston</t>
  </si>
  <si>
    <t>Wilmington</t>
  </si>
  <si>
    <t>Wilson's Mill</t>
  </si>
  <si>
    <t>Windsor</t>
  </si>
  <si>
    <t>Winfall</t>
  </si>
  <si>
    <t>Wingate</t>
  </si>
  <si>
    <t>Winston-Salem</t>
  </si>
  <si>
    <t>Winterville</t>
  </si>
  <si>
    <t>Winton</t>
  </si>
  <si>
    <t>Woodfin</t>
  </si>
  <si>
    <t>Woodland</t>
  </si>
  <si>
    <t>Wrightsville Beach</t>
  </si>
  <si>
    <t>Yadkinville</t>
  </si>
  <si>
    <t>Yanceyville</t>
  </si>
  <si>
    <t>Youngsville</t>
  </si>
  <si>
    <t>Zebulon</t>
  </si>
  <si>
    <t/>
  </si>
  <si>
    <t>April 2010</t>
  </si>
  <si>
    <t>July 2015</t>
  </si>
  <si>
    <t>NC County Population Change (%)</t>
  </si>
  <si>
    <t>NC Rank of DCHC MPO Municipalities</t>
  </si>
  <si>
    <t>NC Rank of DCHC MPO Counties</t>
  </si>
  <si>
    <t>NC Municipalities Population Change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</si>
</sst>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3399"/>
      <name val="Arial"/>
      <family val="2"/>
    </font>
    <font>
      <b/>
      <sz val="10"/>
      <color rgb="FF003399"/>
      <name val="Arial"/>
      <family val="2"/>
    </font>
    <font>
      <sz val="10"/>
      <color indexed="8"/>
      <name val="Arial, Helvetica, sans-serif"/>
    </font>
    <font>
      <b/>
      <sz val="10"/>
      <color indexed="9"/>
      <name val="Arial, Helvetica, sans-serif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3" applyNumberFormat="0" applyAlignment="0" applyProtection="0"/>
    <xf numFmtId="0" fontId="11" fillId="6" borderId="14" applyNumberFormat="0" applyAlignment="0" applyProtection="0"/>
    <xf numFmtId="0" fontId="12" fillId="6" borderId="13" applyNumberFormat="0" applyAlignment="0" applyProtection="0"/>
    <xf numFmtId="0" fontId="13" fillId="0" borderId="15" applyNumberFormat="0" applyFill="0" applyAlignment="0" applyProtection="0"/>
    <xf numFmtId="0" fontId="14" fillId="7" borderId="16" applyNumberFormat="0" applyAlignment="0" applyProtection="0"/>
    <xf numFmtId="0" fontId="15" fillId="0" borderId="0" applyNumberFormat="0" applyFill="0" applyBorder="0" applyAlignment="0" applyProtection="0"/>
    <xf numFmtId="0" fontId="2" fillId="8" borderId="1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3" fontId="18" fillId="33" borderId="0" xfId="0" applyNumberFormat="1" applyFont="1" applyFill="1" applyAlignment="1">
      <alignment vertical="top" wrapText="1"/>
    </xf>
    <xf numFmtId="0" fontId="19" fillId="33" borderId="19" xfId="0" applyFont="1" applyFill="1" applyBorder="1" applyAlignment="1">
      <alignment horizontal="center" vertical="top" wrapText="1"/>
    </xf>
    <xf numFmtId="17" fontId="19" fillId="33" borderId="20" xfId="0" applyNumberFormat="1" applyFont="1" applyFill="1" applyBorder="1" applyAlignment="1">
      <alignment horizontal="center" vertical="top" wrapText="1"/>
    </xf>
    <xf numFmtId="17" fontId="19" fillId="33" borderId="21" xfId="0" applyNumberFormat="1" applyFont="1" applyFill="1" applyBorder="1" applyAlignment="1">
      <alignment horizontal="center" vertical="top" wrapText="1"/>
    </xf>
    <xf numFmtId="0" fontId="18" fillId="33" borderId="22" xfId="0" applyFont="1" applyFill="1" applyBorder="1" applyAlignment="1">
      <alignment vertical="top" wrapText="1"/>
    </xf>
    <xf numFmtId="3" fontId="18" fillId="33" borderId="23" xfId="0" applyNumberFormat="1" applyFont="1" applyFill="1" applyBorder="1" applyAlignment="1">
      <alignment vertical="top" wrapText="1"/>
    </xf>
    <xf numFmtId="0" fontId="18" fillId="33" borderId="24" xfId="0" applyFont="1" applyFill="1" applyBorder="1" applyAlignment="1">
      <alignment vertical="top" wrapText="1"/>
    </xf>
    <xf numFmtId="3" fontId="18" fillId="33" borderId="25" xfId="0" applyNumberFormat="1" applyFont="1" applyFill="1" applyBorder="1" applyAlignment="1">
      <alignment vertical="top" wrapText="1"/>
    </xf>
    <xf numFmtId="3" fontId="18" fillId="33" borderId="0" xfId="0" applyNumberFormat="1" applyFont="1" applyFill="1" applyBorder="1" applyAlignment="1">
      <alignment vertical="top" wrapText="1"/>
    </xf>
    <xf numFmtId="0" fontId="0" fillId="33" borderId="0" xfId="0" applyFill="1" applyBorder="1"/>
    <xf numFmtId="0" fontId="0" fillId="33" borderId="23" xfId="0" applyFill="1" applyBorder="1"/>
    <xf numFmtId="3" fontId="18" fillId="33" borderId="26" xfId="0" applyNumberFormat="1" applyFont="1" applyFill="1" applyBorder="1" applyAlignment="1">
      <alignment vertical="top" wrapText="1"/>
    </xf>
    <xf numFmtId="0" fontId="0" fillId="0" borderId="33" xfId="0" applyBorder="1"/>
    <xf numFmtId="0" fontId="0" fillId="0" borderId="0" xfId="0" applyBorder="1" applyAlignment="1">
      <alignment horizontal="center"/>
    </xf>
    <xf numFmtId="0" fontId="0" fillId="0" borderId="34" xfId="0" applyBorder="1"/>
    <xf numFmtId="0" fontId="21" fillId="34" borderId="30" xfId="0" applyNumberFormat="1" applyFont="1" applyFill="1" applyBorder="1" applyAlignment="1" applyProtection="1">
      <alignment horizontal="center" wrapText="1"/>
    </xf>
    <xf numFmtId="0" fontId="21" fillId="34" borderId="31" xfId="0" applyNumberFormat="1" applyFont="1" applyFill="1" applyBorder="1" applyAlignment="1" applyProtection="1">
      <alignment horizontal="center" wrapText="1"/>
    </xf>
    <xf numFmtId="0" fontId="20" fillId="35" borderId="0" xfId="0" applyNumberFormat="1" applyFont="1" applyFill="1" applyBorder="1" applyAlignment="1" applyProtection="1">
      <alignment horizontal="right" wrapText="1"/>
    </xf>
    <xf numFmtId="0" fontId="20" fillId="35" borderId="28" xfId="0" applyNumberFormat="1" applyFont="1" applyFill="1" applyBorder="1" applyAlignment="1" applyProtection="1">
      <alignment horizontal="right" wrapText="1"/>
    </xf>
    <xf numFmtId="0" fontId="21" fillId="34" borderId="28" xfId="0" applyNumberFormat="1" applyFont="1" applyFill="1" applyBorder="1" applyAlignment="1" applyProtection="1">
      <alignment horizontal="center" wrapText="1"/>
    </xf>
    <xf numFmtId="0" fontId="21" fillId="34" borderId="29" xfId="0" applyNumberFormat="1" applyFont="1" applyFill="1" applyBorder="1" applyAlignment="1" applyProtection="1">
      <alignment horizontal="center" wrapText="1"/>
    </xf>
    <xf numFmtId="0" fontId="20" fillId="35" borderId="33" xfId="0" applyNumberFormat="1" applyFont="1" applyFill="1" applyBorder="1" applyAlignment="1" applyProtection="1">
      <alignment horizontal="right" wrapText="1"/>
    </xf>
    <xf numFmtId="0" fontId="0" fillId="0" borderId="32" xfId="0" applyBorder="1"/>
    <xf numFmtId="0" fontId="0" fillId="0" borderId="0" xfId="0"/>
    <xf numFmtId="0" fontId="21" fillId="34" borderId="27" xfId="0" applyNumberFormat="1" applyFont="1" applyFill="1" applyBorder="1" applyAlignment="1" applyProtection="1">
      <alignment horizontal="center" wrapText="1"/>
    </xf>
    <xf numFmtId="0" fontId="20" fillId="35" borderId="27" xfId="0" applyNumberFormat="1" applyFont="1" applyFill="1" applyBorder="1" applyAlignment="1" applyProtection="1">
      <alignment horizontal="left" wrapText="1"/>
    </xf>
    <xf numFmtId="0" fontId="20" fillId="35" borderId="27" xfId="0" applyNumberFormat="1" applyFont="1" applyFill="1" applyBorder="1" applyAlignment="1" applyProtection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DCHC MPO - County Population Change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9158438946253681"/>
          <c:y val="0.11278843085790746"/>
          <c:w val="0.64245183318651078"/>
          <c:h val="0.77236024908651124"/>
        </c:manualLayout>
      </c:layout>
      <c:lineChart>
        <c:grouping val="standard"/>
        <c:varyColors val="0"/>
        <c:ser>
          <c:idx val="0"/>
          <c:order val="0"/>
          <c:tx>
            <c:strRef>
              <c:f>PopulationChangeDCHCMPO!$A$4</c:f>
              <c:strCache>
                <c:ptCount val="1"/>
                <c:pt idx="0">
                  <c:v>Chatham</c:v>
                </c:pt>
              </c:strCache>
            </c:strRef>
          </c:tx>
          <c:marker>
            <c:symbol val="none"/>
          </c:marker>
          <c:cat>
            <c:numRef>
              <c:f>PopulationChangeDCHCMPO!$B$3:$G$3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PopulationChangeDCHCMPO!$B$4:$G$4</c:f>
              <c:numCache>
                <c:formatCode>#,##0</c:formatCode>
                <c:ptCount val="6"/>
                <c:pt idx="0">
                  <c:v>63783</c:v>
                </c:pt>
                <c:pt idx="1">
                  <c:v>65585</c:v>
                </c:pt>
                <c:pt idx="2">
                  <c:v>66045</c:v>
                </c:pt>
                <c:pt idx="3">
                  <c:v>67533</c:v>
                </c:pt>
                <c:pt idx="4">
                  <c:v>69265</c:v>
                </c:pt>
                <c:pt idx="5">
                  <c:v>71815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PopulationChangeDCHCMPO!$A$5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numRef>
              <c:f>PopulationChangeDCHCMPO!$B$3:$G$3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PopulationChangeDCHCMPO!$B$5:$G$5</c:f>
              <c:numCache>
                <c:formatCode>#,##0</c:formatCode>
                <c:ptCount val="6"/>
                <c:pt idx="0">
                  <c:v>271382</c:v>
                </c:pt>
                <c:pt idx="1">
                  <c:v>275130</c:v>
                </c:pt>
                <c:pt idx="2">
                  <c:v>281574</c:v>
                </c:pt>
                <c:pt idx="3">
                  <c:v>286361</c:v>
                </c:pt>
                <c:pt idx="4">
                  <c:v>292469</c:v>
                </c:pt>
                <c:pt idx="5">
                  <c:v>297219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PopulationChangeDCHCMPO!$A$6</c:f>
              <c:strCache>
                <c:ptCount val="1"/>
                <c:pt idx="0">
                  <c:v>Orange</c:v>
                </c:pt>
              </c:strCache>
            </c:strRef>
          </c:tx>
          <c:marker>
            <c:symbol val="none"/>
          </c:marker>
          <c:cat>
            <c:numRef>
              <c:f>PopulationChangeDCHCMPO!$B$3:$G$3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PopulationChangeDCHCMPO!$B$6:$G$6</c:f>
              <c:numCache>
                <c:formatCode>#,##0</c:formatCode>
                <c:ptCount val="6"/>
                <c:pt idx="0">
                  <c:v>134044</c:v>
                </c:pt>
                <c:pt idx="1">
                  <c:v>134833</c:v>
                </c:pt>
                <c:pt idx="2">
                  <c:v>138068</c:v>
                </c:pt>
                <c:pt idx="3">
                  <c:v>139216</c:v>
                </c:pt>
                <c:pt idx="4">
                  <c:v>139794</c:v>
                </c:pt>
                <c:pt idx="5">
                  <c:v>140144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PopulationChangeDCHCMPO!$A$7</c:f>
              <c:strCache>
                <c:ptCount val="1"/>
                <c:pt idx="0">
                  <c:v>Wake</c:v>
                </c:pt>
              </c:strCache>
            </c:strRef>
          </c:tx>
          <c:marker>
            <c:symbol val="none"/>
          </c:marker>
          <c:cat>
            <c:numRef>
              <c:f>PopulationChangeDCHCMPO!$B$3:$G$3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PopulationChangeDCHCMPO!$B$7:$G$7</c:f>
              <c:numCache>
                <c:formatCode>#,##0</c:formatCode>
                <c:ptCount val="6"/>
                <c:pt idx="0">
                  <c:v>906964</c:v>
                </c:pt>
                <c:pt idx="1">
                  <c:v>924039</c:v>
                </c:pt>
                <c:pt idx="2">
                  <c:v>945444</c:v>
                </c:pt>
                <c:pt idx="3">
                  <c:v>964642</c:v>
                </c:pt>
                <c:pt idx="4">
                  <c:v>985386</c:v>
                </c:pt>
                <c:pt idx="5">
                  <c:v>1007631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1552"/>
        <c:axId val="47753472"/>
      </c:lineChart>
      <c:catAx>
        <c:axId val="4775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753472"/>
        <c:crosses val="autoZero"/>
        <c:auto val="1"/>
        <c:lblAlgn val="ctr"/>
        <c:lblOffset val="100"/>
        <c:noMultiLvlLbl val="0"/>
      </c:catAx>
      <c:valAx>
        <c:axId val="47753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Population</a:t>
                </a:r>
              </a:p>
            </c:rich>
          </c:tx>
          <c:layout>
            <c:manualLayout>
              <c:xMode val="edge"/>
              <c:yMode val="edge"/>
              <c:x val="2.9279745130075318E-2"/>
              <c:y val="0.526151407544645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775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DCHC MPO - Municipality Population Change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9601635006338172"/>
          <c:y val="0.11401308451665529"/>
          <c:w val="0.64313543811031304"/>
          <c:h val="0.79315521077835671"/>
        </c:manualLayout>
      </c:layout>
      <c:lineChart>
        <c:grouping val="standard"/>
        <c:varyColors val="0"/>
        <c:ser>
          <c:idx val="0"/>
          <c:order val="0"/>
          <c:tx>
            <c:strRef>
              <c:f>PopulationChangeDCHCMPO!$A$12</c:f>
              <c:strCache>
                <c:ptCount val="1"/>
                <c:pt idx="0">
                  <c:v>Carrboro</c:v>
                </c:pt>
              </c:strCache>
            </c:strRef>
          </c:tx>
          <c:marker>
            <c:symbol val="none"/>
          </c:marker>
          <c:cat>
            <c:numRef>
              <c:f>PopulationChangeDCHCMPO!$B$11:$G$11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PopulationChangeDCHCMPO!$B$12:$G$12</c:f>
              <c:numCache>
                <c:formatCode>#,##0</c:formatCode>
                <c:ptCount val="6"/>
                <c:pt idx="0">
                  <c:v>19582</c:v>
                </c:pt>
                <c:pt idx="1">
                  <c:v>19770</c:v>
                </c:pt>
                <c:pt idx="2">
                  <c:v>20216</c:v>
                </c:pt>
                <c:pt idx="3">
                  <c:v>20408</c:v>
                </c:pt>
                <c:pt idx="4">
                  <c:v>20522</c:v>
                </c:pt>
                <c:pt idx="5">
                  <c:v>20558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PopulationChangeDCHCMPO!$A$13</c:f>
              <c:strCache>
                <c:ptCount val="1"/>
                <c:pt idx="0">
                  <c:v>Chapel Hill</c:v>
                </c:pt>
              </c:strCache>
            </c:strRef>
          </c:tx>
          <c:marker>
            <c:symbol val="none"/>
          </c:marker>
          <c:cat>
            <c:numRef>
              <c:f>PopulationChangeDCHCMPO!$B$11:$G$11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PopulationChangeDCHCMPO!$B$13:$G$13</c:f>
              <c:numCache>
                <c:formatCode>#,##0</c:formatCode>
                <c:ptCount val="6"/>
                <c:pt idx="0">
                  <c:v>57233</c:v>
                </c:pt>
                <c:pt idx="1">
                  <c:v>57368</c:v>
                </c:pt>
                <c:pt idx="2">
                  <c:v>59407</c:v>
                </c:pt>
                <c:pt idx="3">
                  <c:v>59544</c:v>
                </c:pt>
                <c:pt idx="4">
                  <c:v>59701</c:v>
                </c:pt>
                <c:pt idx="5">
                  <c:v>59569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PopulationChangeDCHCMPO!$A$14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numRef>
              <c:f>PopulationChangeDCHCMPO!$B$11:$G$11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PopulationChangeDCHCMPO!$B$14:$G$14</c:f>
              <c:numCache>
                <c:formatCode>#,##0</c:formatCode>
                <c:ptCount val="6"/>
                <c:pt idx="0">
                  <c:v>228330</c:v>
                </c:pt>
                <c:pt idx="1">
                  <c:v>231977</c:v>
                </c:pt>
                <c:pt idx="2">
                  <c:v>237504</c:v>
                </c:pt>
                <c:pt idx="3">
                  <c:v>240450</c:v>
                </c:pt>
                <c:pt idx="4">
                  <c:v>244081</c:v>
                </c:pt>
                <c:pt idx="5">
                  <c:v>250931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PopulationChangeDCHCMPO!$A$15</c:f>
              <c:strCache>
                <c:ptCount val="1"/>
                <c:pt idx="0">
                  <c:v>Hillsborough</c:v>
                </c:pt>
              </c:strCache>
            </c:strRef>
          </c:tx>
          <c:marker>
            <c:symbol val="none"/>
          </c:marker>
          <c:cat>
            <c:numRef>
              <c:f>PopulationChangeDCHCMPO!$B$11:$G$11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PopulationChangeDCHCMPO!$B$15:$G$15</c:f>
              <c:numCache>
                <c:formatCode>#,##0</c:formatCode>
                <c:ptCount val="6"/>
                <c:pt idx="0">
                  <c:v>6087</c:v>
                </c:pt>
                <c:pt idx="1">
                  <c:v>6199</c:v>
                </c:pt>
                <c:pt idx="2">
                  <c:v>6309</c:v>
                </c:pt>
                <c:pt idx="3">
                  <c:v>6373</c:v>
                </c:pt>
                <c:pt idx="4">
                  <c:v>6301</c:v>
                </c:pt>
                <c:pt idx="5">
                  <c:v>6464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PopulationChangeDCHCMPO!$A$16</c:f>
              <c:strCache>
                <c:ptCount val="1"/>
                <c:pt idx="0">
                  <c:v>Pittsboro</c:v>
                </c:pt>
              </c:strCache>
            </c:strRef>
          </c:tx>
          <c:marker>
            <c:symbol val="none"/>
          </c:marker>
          <c:cat>
            <c:numRef>
              <c:f>PopulationChangeDCHCMPO!$B$11:$G$11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PopulationChangeDCHCMPO!$B$16:$G$16</c:f>
              <c:numCache>
                <c:formatCode>#,##0</c:formatCode>
                <c:ptCount val="6"/>
                <c:pt idx="0">
                  <c:v>3743</c:v>
                </c:pt>
                <c:pt idx="1">
                  <c:v>3946</c:v>
                </c:pt>
                <c:pt idx="2">
                  <c:v>4029</c:v>
                </c:pt>
                <c:pt idx="3">
                  <c:v>4126</c:v>
                </c:pt>
                <c:pt idx="4">
                  <c:v>4247</c:v>
                </c:pt>
                <c:pt idx="5">
                  <c:v>4415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176"/>
        <c:axId val="47472640"/>
      </c:lineChart>
      <c:catAx>
        <c:axId val="474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472640"/>
        <c:crosses val="autoZero"/>
        <c:auto val="1"/>
        <c:lblAlgn val="ctr"/>
        <c:lblOffset val="100"/>
        <c:noMultiLvlLbl val="0"/>
      </c:catAx>
      <c:valAx>
        <c:axId val="47472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Population</a:t>
                </a:r>
              </a:p>
            </c:rich>
          </c:tx>
          <c:layout>
            <c:manualLayout>
              <c:xMode val="edge"/>
              <c:yMode val="edge"/>
              <c:x val="2.8992231382295584E-2"/>
              <c:y val="0.4666089571784499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7458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19051</xdr:colOff>
      <xdr:row>27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30</xdr:row>
      <xdr:rowOff>28575</xdr:rowOff>
    </xdr:from>
    <xdr:to>
      <xdr:col>13</xdr:col>
      <xdr:colOff>19050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7"/>
  <sheetViews>
    <sheetView tabSelected="1" workbookViewId="0">
      <selection activeCell="M11" sqref="M11"/>
    </sheetView>
  </sheetViews>
  <sheetFormatPr defaultRowHeight="15"/>
  <cols>
    <col min="1" max="1" width="12.28515625" bestFit="1" customWidth="1"/>
    <col min="27" max="27" width="10.140625" bestFit="1" customWidth="1"/>
  </cols>
  <sheetData>
    <row r="1" spans="1:44" ht="44.25" customHeight="1">
      <c r="C1" s="3" t="s">
        <v>16</v>
      </c>
      <c r="H1" s="1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</row>
    <row r="2" spans="1:44" s="45" customFormat="1" ht="15.75" customHeight="1">
      <c r="C2" s="3"/>
      <c r="H2" s="1"/>
    </row>
    <row r="3" spans="1:44" ht="76.5" customHeight="1">
      <c r="A3" s="4" t="s">
        <v>0</v>
      </c>
      <c r="B3" s="4">
        <v>2010</v>
      </c>
      <c r="C3" s="4">
        <v>2011</v>
      </c>
      <c r="D3" s="4">
        <v>2012</v>
      </c>
      <c r="E3" s="4">
        <v>2013</v>
      </c>
      <c r="F3" s="4">
        <v>2014</v>
      </c>
      <c r="G3" s="4">
        <v>2015</v>
      </c>
      <c r="H3" s="2"/>
      <c r="I3" s="4" t="s">
        <v>0</v>
      </c>
      <c r="J3" s="17">
        <v>2010</v>
      </c>
      <c r="K3" s="17">
        <v>2011</v>
      </c>
      <c r="L3" s="18" t="s">
        <v>17</v>
      </c>
      <c r="M3" s="17">
        <v>2012</v>
      </c>
      <c r="N3" s="18" t="s">
        <v>18</v>
      </c>
      <c r="O3" s="17">
        <v>2013</v>
      </c>
      <c r="P3" s="18" t="s">
        <v>19</v>
      </c>
      <c r="Q3" s="17">
        <v>2014</v>
      </c>
      <c r="R3" s="18" t="s">
        <v>20</v>
      </c>
      <c r="S3" s="17">
        <v>2015</v>
      </c>
      <c r="T3" s="18" t="s">
        <v>21</v>
      </c>
      <c r="U3" s="18" t="s">
        <v>22</v>
      </c>
      <c r="V3" s="21" t="s">
        <v>23</v>
      </c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1:44">
      <c r="A4" s="5" t="s">
        <v>1</v>
      </c>
      <c r="B4" s="6">
        <v>63783</v>
      </c>
      <c r="C4" s="6">
        <v>65585</v>
      </c>
      <c r="D4" s="6">
        <v>66045</v>
      </c>
      <c r="E4" s="6">
        <v>67533</v>
      </c>
      <c r="F4" s="6">
        <v>69265</v>
      </c>
      <c r="G4" s="6">
        <v>71815</v>
      </c>
      <c r="H4" s="2"/>
      <c r="I4" s="5" t="s">
        <v>1</v>
      </c>
      <c r="J4" s="19">
        <v>63783</v>
      </c>
      <c r="K4" s="19">
        <v>65585</v>
      </c>
      <c r="L4" s="20">
        <f>(K4-J4)/J4</f>
        <v>2.8252042080178105E-2</v>
      </c>
      <c r="M4" s="19">
        <v>66045</v>
      </c>
      <c r="N4" s="20">
        <f>(M4-K4)/K4</f>
        <v>7.0137988869406111E-3</v>
      </c>
      <c r="O4" s="19">
        <v>67533</v>
      </c>
      <c r="P4" s="20">
        <f>(O4-M4)/M4</f>
        <v>2.2530093118328414E-2</v>
      </c>
      <c r="Q4" s="19">
        <v>69265</v>
      </c>
      <c r="R4" s="20">
        <f>(Q4-O4)/O4</f>
        <v>2.56467208623932E-2</v>
      </c>
      <c r="S4" s="19">
        <v>71815</v>
      </c>
      <c r="T4" s="20">
        <f>(S4-Q4)/Q4</f>
        <v>3.6815130296686635E-2</v>
      </c>
      <c r="U4" s="20">
        <f>(S4-J4)/J4</f>
        <v>0.12592697113650972</v>
      </c>
      <c r="V4" s="5">
        <v>2</v>
      </c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1:44">
      <c r="A5" s="5" t="s">
        <v>2</v>
      </c>
      <c r="B5" s="6">
        <v>271382</v>
      </c>
      <c r="C5" s="6">
        <v>275130</v>
      </c>
      <c r="D5" s="6">
        <v>281574</v>
      </c>
      <c r="E5" s="6">
        <v>286361</v>
      </c>
      <c r="F5" s="6">
        <v>292469</v>
      </c>
      <c r="G5" s="6">
        <v>297219</v>
      </c>
      <c r="H5" s="2"/>
      <c r="I5" s="5" t="s">
        <v>2</v>
      </c>
      <c r="J5" s="19">
        <v>271382</v>
      </c>
      <c r="K5" s="19">
        <v>275130</v>
      </c>
      <c r="L5" s="20">
        <f t="shared" ref="L5:L7" si="0">(K5-J5)/J5</f>
        <v>1.3810790693561106E-2</v>
      </c>
      <c r="M5" s="19">
        <v>281574</v>
      </c>
      <c r="N5" s="20">
        <f t="shared" ref="N5:T7" si="1">(M5-K5)/K5</f>
        <v>2.3421655217533529E-2</v>
      </c>
      <c r="O5" s="19">
        <v>286361</v>
      </c>
      <c r="P5" s="20">
        <f t="shared" si="1"/>
        <v>1.7000859454353031E-2</v>
      </c>
      <c r="Q5" s="19">
        <v>292469</v>
      </c>
      <c r="R5" s="20">
        <f t="shared" si="1"/>
        <v>2.1329720178376244E-2</v>
      </c>
      <c r="S5" s="19">
        <v>297219</v>
      </c>
      <c r="T5" s="20">
        <f t="shared" si="1"/>
        <v>1.6241037511667902E-2</v>
      </c>
      <c r="U5" s="20">
        <f t="shared" ref="U5:U7" si="2">(S5-J5)/J5</f>
        <v>9.5205282590591855E-2</v>
      </c>
      <c r="V5" s="5">
        <v>8</v>
      </c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1:44">
      <c r="A6" s="5" t="s">
        <v>3</v>
      </c>
      <c r="B6" s="6">
        <v>134044</v>
      </c>
      <c r="C6" s="6">
        <v>134833</v>
      </c>
      <c r="D6" s="6">
        <v>138068</v>
      </c>
      <c r="E6" s="6">
        <v>139216</v>
      </c>
      <c r="F6" s="6">
        <v>139794</v>
      </c>
      <c r="G6" s="6">
        <v>140144</v>
      </c>
      <c r="H6" s="2"/>
      <c r="I6" s="5" t="s">
        <v>3</v>
      </c>
      <c r="J6" s="19">
        <v>134044</v>
      </c>
      <c r="K6" s="19">
        <v>134833</v>
      </c>
      <c r="L6" s="20">
        <f t="shared" si="0"/>
        <v>5.8861269433917217E-3</v>
      </c>
      <c r="M6" s="19">
        <v>138068</v>
      </c>
      <c r="N6" s="20">
        <f t="shared" si="1"/>
        <v>2.399264275066193E-2</v>
      </c>
      <c r="O6" s="19">
        <v>139216</v>
      </c>
      <c r="P6" s="20">
        <f t="shared" si="1"/>
        <v>8.3147434597444746E-3</v>
      </c>
      <c r="Q6" s="19">
        <v>139794</v>
      </c>
      <c r="R6" s="20">
        <f t="shared" si="1"/>
        <v>4.1518216296977358E-3</v>
      </c>
      <c r="S6" s="19">
        <v>140144</v>
      </c>
      <c r="T6" s="20">
        <f t="shared" si="1"/>
        <v>2.5036839921598925E-3</v>
      </c>
      <c r="U6" s="20">
        <f t="shared" si="2"/>
        <v>4.5507445316463252E-2</v>
      </c>
      <c r="V6" s="5">
        <v>24</v>
      </c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1:44">
      <c r="A7" s="5" t="s">
        <v>4</v>
      </c>
      <c r="B7" s="6">
        <v>906964</v>
      </c>
      <c r="C7" s="6">
        <v>924039</v>
      </c>
      <c r="D7" s="6">
        <v>945444</v>
      </c>
      <c r="E7" s="6">
        <v>964642</v>
      </c>
      <c r="F7" s="6">
        <v>985386</v>
      </c>
      <c r="G7" s="6">
        <v>1007631</v>
      </c>
      <c r="I7" s="5" t="s">
        <v>4</v>
      </c>
      <c r="J7" s="19">
        <v>906964</v>
      </c>
      <c r="K7" s="19">
        <v>924039</v>
      </c>
      <c r="L7" s="20">
        <f t="shared" si="0"/>
        <v>1.8826546588398215E-2</v>
      </c>
      <c r="M7" s="19">
        <v>945444</v>
      </c>
      <c r="N7" s="20">
        <f t="shared" si="1"/>
        <v>2.3164606688678726E-2</v>
      </c>
      <c r="O7" s="19">
        <v>964642</v>
      </c>
      <c r="P7" s="20">
        <f t="shared" si="1"/>
        <v>2.0305803410884199E-2</v>
      </c>
      <c r="Q7" s="19">
        <v>985386</v>
      </c>
      <c r="R7" s="20">
        <f t="shared" si="1"/>
        <v>2.1504350836890784E-2</v>
      </c>
      <c r="S7" s="19">
        <v>1007631</v>
      </c>
      <c r="T7" s="20">
        <f t="shared" si="1"/>
        <v>2.2574909730806E-2</v>
      </c>
      <c r="U7" s="20">
        <f t="shared" si="2"/>
        <v>0.1109933801121103</v>
      </c>
      <c r="V7" s="5">
        <v>4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1:44">
      <c r="I8" s="12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12"/>
      <c r="W8" s="12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1:44"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</row>
    <row r="10" spans="1:44"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</row>
    <row r="11" spans="1:44" ht="75">
      <c r="A11" s="4" t="s">
        <v>5</v>
      </c>
      <c r="B11" s="4">
        <v>2010</v>
      </c>
      <c r="C11" s="4">
        <v>2011</v>
      </c>
      <c r="D11" s="4">
        <v>2012</v>
      </c>
      <c r="E11" s="4">
        <v>2013</v>
      </c>
      <c r="F11" s="4">
        <v>2014</v>
      </c>
      <c r="G11" s="4">
        <v>2015</v>
      </c>
      <c r="H11" s="2"/>
      <c r="I11" s="4" t="s">
        <v>5</v>
      </c>
      <c r="J11" s="17">
        <v>2010</v>
      </c>
      <c r="K11" s="17">
        <v>2011</v>
      </c>
      <c r="L11" s="18" t="s">
        <v>17</v>
      </c>
      <c r="M11" s="17">
        <v>2012</v>
      </c>
      <c r="N11" s="18" t="s">
        <v>18</v>
      </c>
      <c r="O11" s="17">
        <v>2013</v>
      </c>
      <c r="P11" s="18" t="s">
        <v>19</v>
      </c>
      <c r="Q11" s="17">
        <v>2014</v>
      </c>
      <c r="R11" s="18" t="s">
        <v>20</v>
      </c>
      <c r="S11" s="17">
        <v>2015</v>
      </c>
      <c r="T11" s="18" t="s">
        <v>21</v>
      </c>
      <c r="U11" s="18" t="s">
        <v>22</v>
      </c>
      <c r="V11" s="21" t="s">
        <v>23</v>
      </c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</row>
    <row r="12" spans="1:44">
      <c r="A12" s="7" t="s">
        <v>6</v>
      </c>
      <c r="B12" s="6">
        <v>19582</v>
      </c>
      <c r="C12" s="6">
        <v>19770</v>
      </c>
      <c r="D12" s="6">
        <v>20216</v>
      </c>
      <c r="E12" s="6">
        <v>20408</v>
      </c>
      <c r="F12" s="6">
        <v>20522</v>
      </c>
      <c r="G12" s="6">
        <v>20558</v>
      </c>
      <c r="H12" s="2"/>
      <c r="I12" s="7" t="s">
        <v>6</v>
      </c>
      <c r="J12" s="19">
        <v>19582</v>
      </c>
      <c r="K12" s="19">
        <v>19770</v>
      </c>
      <c r="L12" s="20">
        <f t="shared" ref="L12:L16" si="3">(K12-J12)/J12</f>
        <v>9.6006536615258903E-3</v>
      </c>
      <c r="M12" s="19">
        <v>20216</v>
      </c>
      <c r="N12" s="20">
        <f t="shared" ref="N12:N16" si="4">(M12-K12)/K12</f>
        <v>2.2559433485078401E-2</v>
      </c>
      <c r="O12" s="19">
        <v>20408</v>
      </c>
      <c r="P12" s="20">
        <f t="shared" ref="P12:P16" si="5">(O12-M12)/M12</f>
        <v>9.4974277799762565E-3</v>
      </c>
      <c r="Q12" s="19">
        <v>20522</v>
      </c>
      <c r="R12" s="20">
        <f t="shared" ref="R12:R16" si="6">(Q12-O12)/O12</f>
        <v>5.5860446883575065E-3</v>
      </c>
      <c r="S12" s="19">
        <v>20558</v>
      </c>
      <c r="T12" s="20">
        <f t="shared" ref="T12:T16" si="7">(S12-Q12)/Q12</f>
        <v>1.7542149887925153E-3</v>
      </c>
      <c r="U12" s="20">
        <f t="shared" ref="U12:U16" si="8">(S12-J12)/J12</f>
        <v>4.984169134919824E-2</v>
      </c>
      <c r="V12" s="5">
        <v>158</v>
      </c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</row>
    <row r="13" spans="1:44">
      <c r="A13" s="7" t="s">
        <v>7</v>
      </c>
      <c r="B13" s="6">
        <v>57233</v>
      </c>
      <c r="C13" s="6">
        <f>2891+54477</f>
        <v>57368</v>
      </c>
      <c r="D13" s="6">
        <f>56445+2962</f>
        <v>59407</v>
      </c>
      <c r="E13" s="6">
        <f>56527+3017</f>
        <v>59544</v>
      </c>
      <c r="F13" s="6">
        <f>56647+3054</f>
        <v>59701</v>
      </c>
      <c r="G13" s="6">
        <v>59569</v>
      </c>
      <c r="H13" s="2"/>
      <c r="I13" s="7" t="s">
        <v>7</v>
      </c>
      <c r="J13" s="19">
        <v>57233</v>
      </c>
      <c r="K13" s="19">
        <f>2891+54477</f>
        <v>57368</v>
      </c>
      <c r="L13" s="20">
        <f t="shared" si="3"/>
        <v>2.3587790260863489E-3</v>
      </c>
      <c r="M13" s="19">
        <f>56445+2962</f>
        <v>59407</v>
      </c>
      <c r="N13" s="20">
        <f t="shared" si="4"/>
        <v>3.554246269697392E-2</v>
      </c>
      <c r="O13" s="19">
        <f>56527+3017</f>
        <v>59544</v>
      </c>
      <c r="P13" s="20">
        <f t="shared" si="5"/>
        <v>2.3061255407611897E-3</v>
      </c>
      <c r="Q13" s="19">
        <f>56647+3054</f>
        <v>59701</v>
      </c>
      <c r="R13" s="20">
        <f t="shared" si="6"/>
        <v>2.6367056294504905E-3</v>
      </c>
      <c r="S13" s="19">
        <v>59569</v>
      </c>
      <c r="T13" s="20">
        <f t="shared" si="7"/>
        <v>-2.2110182409004874E-3</v>
      </c>
      <c r="U13" s="20">
        <f t="shared" si="8"/>
        <v>4.0815613369908965E-2</v>
      </c>
      <c r="V13" s="5">
        <v>181</v>
      </c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</row>
    <row r="14" spans="1:44">
      <c r="A14" s="7" t="s">
        <v>2</v>
      </c>
      <c r="B14" s="6">
        <v>228330</v>
      </c>
      <c r="C14" s="6">
        <f>30+231947</f>
        <v>231977</v>
      </c>
      <c r="D14" s="6">
        <f>237473+31</f>
        <v>237504</v>
      </c>
      <c r="E14" s="6">
        <f>240419+31</f>
        <v>240450</v>
      </c>
      <c r="F14" s="6">
        <f>244050+31</f>
        <v>244081</v>
      </c>
      <c r="G14" s="6">
        <v>250931</v>
      </c>
      <c r="H14" s="2"/>
      <c r="I14" s="7" t="s">
        <v>2</v>
      </c>
      <c r="J14" s="19">
        <v>228330</v>
      </c>
      <c r="K14" s="19">
        <f>30+231947</f>
        <v>231977</v>
      </c>
      <c r="L14" s="20">
        <f t="shared" si="3"/>
        <v>1.5972495948845967E-2</v>
      </c>
      <c r="M14" s="19">
        <f>237473+31</f>
        <v>237504</v>
      </c>
      <c r="N14" s="20">
        <f t="shared" si="4"/>
        <v>2.3825637886514612E-2</v>
      </c>
      <c r="O14" s="19">
        <f>240419+31</f>
        <v>240450</v>
      </c>
      <c r="P14" s="20">
        <f t="shared" si="5"/>
        <v>1.2404001616814875E-2</v>
      </c>
      <c r="Q14" s="19">
        <f>244050+31</f>
        <v>244081</v>
      </c>
      <c r="R14" s="20">
        <f t="shared" si="6"/>
        <v>1.5100852568101477E-2</v>
      </c>
      <c r="S14" s="19">
        <v>250931</v>
      </c>
      <c r="T14" s="20">
        <f t="shared" si="7"/>
        <v>2.8064454013216923E-2</v>
      </c>
      <c r="U14" s="20">
        <f t="shared" si="8"/>
        <v>9.8983926772653621E-2</v>
      </c>
      <c r="V14" s="5">
        <v>77</v>
      </c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</row>
    <row r="15" spans="1:44">
      <c r="A15" s="7" t="s">
        <v>8</v>
      </c>
      <c r="B15" s="6">
        <v>6087</v>
      </c>
      <c r="C15" s="6">
        <v>6199</v>
      </c>
      <c r="D15" s="6">
        <v>6309</v>
      </c>
      <c r="E15" s="6">
        <v>6373</v>
      </c>
      <c r="F15" s="6">
        <v>6301</v>
      </c>
      <c r="G15" s="6">
        <v>6464</v>
      </c>
      <c r="H15" s="2"/>
      <c r="I15" s="7" t="s">
        <v>8</v>
      </c>
      <c r="J15" s="19">
        <v>6087</v>
      </c>
      <c r="K15" s="19">
        <v>6199</v>
      </c>
      <c r="L15" s="20">
        <f t="shared" si="3"/>
        <v>1.8399868572367341E-2</v>
      </c>
      <c r="M15" s="19">
        <v>6309</v>
      </c>
      <c r="N15" s="20">
        <f t="shared" si="4"/>
        <v>1.774479754799161E-2</v>
      </c>
      <c r="O15" s="19">
        <v>6373</v>
      </c>
      <c r="P15" s="20">
        <f t="shared" si="5"/>
        <v>1.0144238389602156E-2</v>
      </c>
      <c r="Q15" s="19">
        <v>6301</v>
      </c>
      <c r="R15" s="20">
        <f t="shared" si="6"/>
        <v>-1.1297662011611486E-2</v>
      </c>
      <c r="S15" s="19">
        <v>6464</v>
      </c>
      <c r="T15" s="20">
        <f t="shared" si="7"/>
        <v>2.5868909696873513E-2</v>
      </c>
      <c r="U15" s="20">
        <f t="shared" si="8"/>
        <v>6.1935271890915064E-2</v>
      </c>
      <c r="V15" s="5">
        <v>135</v>
      </c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</row>
    <row r="16" spans="1:44">
      <c r="A16" s="7" t="s">
        <v>9</v>
      </c>
      <c r="B16" s="6">
        <v>3743</v>
      </c>
      <c r="C16" s="6">
        <v>3946</v>
      </c>
      <c r="D16" s="6">
        <v>4029</v>
      </c>
      <c r="E16" s="6">
        <v>4126</v>
      </c>
      <c r="F16" s="6">
        <v>4247</v>
      </c>
      <c r="G16" s="6">
        <v>4415</v>
      </c>
      <c r="I16" s="7" t="s">
        <v>9</v>
      </c>
      <c r="J16" s="19">
        <v>3743</v>
      </c>
      <c r="K16" s="19">
        <v>3946</v>
      </c>
      <c r="L16" s="20">
        <f t="shared" si="3"/>
        <v>5.4234571199572534E-2</v>
      </c>
      <c r="M16" s="19">
        <v>4029</v>
      </c>
      <c r="N16" s="20">
        <f t="shared" si="4"/>
        <v>2.1033958438925495E-2</v>
      </c>
      <c r="O16" s="19">
        <v>4126</v>
      </c>
      <c r="P16" s="20">
        <f t="shared" si="5"/>
        <v>2.4075452965996526E-2</v>
      </c>
      <c r="Q16" s="19">
        <v>4247</v>
      </c>
      <c r="R16" s="20">
        <f t="shared" si="6"/>
        <v>2.932622394571013E-2</v>
      </c>
      <c r="S16" s="19">
        <v>4415</v>
      </c>
      <c r="T16" s="20">
        <f t="shared" si="7"/>
        <v>3.955733458912173E-2</v>
      </c>
      <c r="U16" s="20">
        <f t="shared" si="8"/>
        <v>0.1795351322468608</v>
      </c>
      <c r="V16" s="5">
        <v>20</v>
      </c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</row>
    <row r="17" spans="1:44" ht="15.75" thickBot="1"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</row>
    <row r="18" spans="1:44">
      <c r="A18" s="8" t="s">
        <v>10</v>
      </c>
      <c r="B18" s="9"/>
      <c r="C18" s="9"/>
      <c r="D18" s="9"/>
      <c r="E18" s="9"/>
      <c r="F18" s="9"/>
      <c r="G18" s="10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</row>
    <row r="19" spans="1:44">
      <c r="A19" s="11" t="s">
        <v>12</v>
      </c>
      <c r="B19" s="12"/>
      <c r="C19" s="12"/>
      <c r="D19" s="12"/>
      <c r="E19" s="12"/>
      <c r="F19" s="12"/>
      <c r="G19" s="13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</row>
    <row r="20" spans="1:44">
      <c r="A20" s="11" t="s">
        <v>13</v>
      </c>
      <c r="B20" s="12"/>
      <c r="C20" s="12"/>
      <c r="D20" s="12"/>
      <c r="E20" s="12"/>
      <c r="F20" s="12"/>
      <c r="G20" s="13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</row>
    <row r="21" spans="1:44" ht="15.75" thickBot="1">
      <c r="A21" s="14" t="s">
        <v>11</v>
      </c>
      <c r="B21" s="15"/>
      <c r="C21" s="15"/>
      <c r="D21" s="15"/>
      <c r="E21" s="15"/>
      <c r="F21" s="15"/>
      <c r="G21" s="16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</row>
    <row r="22" spans="1:44"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</row>
    <row r="23" spans="1:44"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</row>
    <row r="24" spans="1:44"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</row>
    <row r="25" spans="1:44"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1:44"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</row>
    <row r="27" spans="1:44"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</row>
    <row r="28" spans="1:44"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</row>
    <row r="29" spans="1:44"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</row>
    <row r="30" spans="1:44"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</row>
    <row r="31" spans="1:44"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</row>
    <row r="32" spans="1:44"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</row>
    <row r="33" spans="24:44"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</row>
    <row r="34" spans="24:44"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</row>
    <row r="35" spans="24:44"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</row>
    <row r="36" spans="24:44"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</row>
    <row r="37" spans="24:44"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</row>
    <row r="38" spans="24:44"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</row>
    <row r="39" spans="24:44"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</row>
    <row r="40" spans="24:44"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</row>
    <row r="41" spans="24:44"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</row>
    <row r="42" spans="24:44"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</row>
    <row r="43" spans="24:44"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</row>
    <row r="44" spans="24:44"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</row>
    <row r="45" spans="24:44"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</row>
    <row r="46" spans="24:44"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</row>
    <row r="47" spans="24:44"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</row>
    <row r="48" spans="24:44"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</row>
    <row r="49" spans="24:44"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</row>
    <row r="50" spans="24:44"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</row>
    <row r="51" spans="24:44"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</row>
    <row r="52" spans="24:44"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</row>
    <row r="53" spans="24:44"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</row>
    <row r="54" spans="24:44"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24:44"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24:44"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24:44"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</row>
    <row r="58" spans="24:44"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</row>
    <row r="59" spans="24:44"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</row>
    <row r="60" spans="24:44"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</row>
    <row r="61" spans="24:44"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</row>
    <row r="62" spans="24:44"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</row>
    <row r="63" spans="24:44"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</row>
    <row r="64" spans="24:44"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</row>
    <row r="65" spans="24:44"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</row>
    <row r="66" spans="24:44"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</row>
    <row r="67" spans="24:44"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</row>
    <row r="68" spans="24:44"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</row>
    <row r="69" spans="24:44"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</row>
    <row r="70" spans="24:44"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24:44"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</row>
    <row r="72" spans="24:44"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</row>
    <row r="73" spans="24:44"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</row>
    <row r="74" spans="24:44"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</row>
    <row r="75" spans="24:44"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</row>
    <row r="76" spans="24:44"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</row>
    <row r="77" spans="24:44"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</row>
    <row r="78" spans="24:44"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</row>
    <row r="79" spans="24:44"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</row>
    <row r="80" spans="24:44"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</row>
    <row r="81" spans="24:44"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</row>
    <row r="82" spans="24:44"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</row>
    <row r="83" spans="24:44"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</row>
    <row r="84" spans="24:44"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</row>
    <row r="85" spans="24:44"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</row>
    <row r="86" spans="24:44"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</row>
    <row r="87" spans="24:44"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</row>
    <row r="88" spans="24:44"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</row>
    <row r="89" spans="24:44"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</row>
    <row r="90" spans="24:44"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</row>
    <row r="91" spans="24:44"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</row>
    <row r="92" spans="24:44"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</row>
    <row r="93" spans="24:44"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</row>
    <row r="94" spans="24:44"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</row>
    <row r="95" spans="24:44"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</row>
    <row r="96" spans="24:44"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</row>
    <row r="97" spans="24:44"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</row>
    <row r="98" spans="24:44"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</row>
    <row r="99" spans="24:44"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</row>
    <row r="100" spans="24:44"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</row>
    <row r="101" spans="24:44"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</row>
    <row r="102" spans="24:44"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</row>
    <row r="103" spans="24:44"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</row>
    <row r="104" spans="24:44"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</row>
    <row r="105" spans="24:44"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</row>
    <row r="106" spans="24:44"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</row>
    <row r="107" spans="24:44"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</row>
    <row r="108" spans="24:44"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</row>
    <row r="109" spans="24:44"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</row>
    <row r="110" spans="24:44"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</row>
    <row r="111" spans="24:44"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</row>
    <row r="112" spans="24:44"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</row>
    <row r="113" spans="24:44"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</row>
    <row r="114" spans="24:44"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</row>
    <row r="115" spans="24:44"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</row>
    <row r="116" spans="24:44"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</row>
    <row r="117" spans="24:44"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</row>
    <row r="118" spans="24:44"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</row>
    <row r="119" spans="24:44"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</row>
    <row r="120" spans="24:44"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</row>
    <row r="121" spans="24:44"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</row>
    <row r="122" spans="24:44"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</row>
    <row r="123" spans="24:44"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</row>
    <row r="124" spans="24:44"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</row>
    <row r="125" spans="24:44"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</row>
    <row r="126" spans="24:44"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</row>
    <row r="127" spans="24:44"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</row>
    <row r="128" spans="24:44"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</row>
    <row r="129" spans="24:44"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</row>
    <row r="130" spans="24:44"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</row>
    <row r="131" spans="24:44"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</row>
    <row r="132" spans="24:44"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</row>
    <row r="133" spans="24:44"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</row>
    <row r="134" spans="24:44"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</row>
    <row r="135" spans="24:44"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</row>
    <row r="136" spans="24:44"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</row>
    <row r="137" spans="24:44"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</row>
    <row r="138" spans="24:44"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</row>
    <row r="139" spans="24:44"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</row>
    <row r="140" spans="24:44"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</row>
    <row r="141" spans="24:44"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</row>
    <row r="142" spans="24:44"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</row>
    <row r="143" spans="24:44"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</row>
    <row r="144" spans="24:44"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</row>
    <row r="145" spans="24:44"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</row>
    <row r="146" spans="24:44"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</row>
    <row r="147" spans="24:44"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</row>
    <row r="148" spans="24:44"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</row>
    <row r="149" spans="24:44"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</row>
    <row r="150" spans="24:44"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</row>
    <row r="151" spans="24:44"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</row>
    <row r="152" spans="24:44"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</row>
    <row r="153" spans="24:44"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</row>
    <row r="154" spans="24:44"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</row>
    <row r="155" spans="24:44"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</row>
    <row r="156" spans="24:44"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</row>
    <row r="157" spans="24:44"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</row>
    <row r="158" spans="24:44"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</row>
    <row r="159" spans="24:44"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</row>
    <row r="160" spans="24:44"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</row>
    <row r="161" spans="24:44"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</row>
    <row r="162" spans="24:44"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</row>
    <row r="163" spans="24:44"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</row>
    <row r="164" spans="24:44"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</row>
    <row r="165" spans="24:44"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</row>
    <row r="166" spans="24:44"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</row>
    <row r="167" spans="24:44"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</row>
    <row r="168" spans="24:44"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</row>
    <row r="169" spans="24:44"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</row>
    <row r="170" spans="24:44"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</row>
    <row r="171" spans="24:44"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</row>
    <row r="172" spans="24:44"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</row>
    <row r="173" spans="24:44"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</row>
    <row r="174" spans="24:44"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</row>
    <row r="175" spans="24:44"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</row>
    <row r="176" spans="24:44"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</row>
    <row r="177" spans="24:44"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</row>
    <row r="178" spans="24:44"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</row>
    <row r="179" spans="24:44"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</row>
    <row r="180" spans="24:44"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</row>
    <row r="181" spans="24:44"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</row>
    <row r="182" spans="24:44"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</row>
    <row r="183" spans="24:44"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</row>
    <row r="184" spans="24:44"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</row>
    <row r="185" spans="24:44"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</row>
    <row r="186" spans="24:44"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</row>
    <row r="187" spans="24:44"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</row>
    <row r="188" spans="24:44"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</row>
    <row r="189" spans="24:44"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</row>
    <row r="190" spans="24:44"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</row>
    <row r="191" spans="24:44"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</row>
    <row r="192" spans="24:44"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</row>
    <row r="193" spans="24:44"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</row>
    <row r="194" spans="24:44"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</row>
    <row r="195" spans="24:44"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</row>
    <row r="196" spans="24:44"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</row>
    <row r="197" spans="24:44"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</row>
    <row r="198" spans="24:44"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</row>
    <row r="199" spans="24:44"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</row>
    <row r="200" spans="24:44"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</row>
    <row r="201" spans="24:44"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</row>
    <row r="202" spans="24:44"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</row>
    <row r="203" spans="24:44"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</row>
    <row r="204" spans="24:44"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</row>
    <row r="205" spans="24:44"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</row>
    <row r="206" spans="24:44"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</row>
    <row r="207" spans="24:44"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</row>
    <row r="208" spans="24:44"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</row>
    <row r="209" spans="24:44"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</row>
    <row r="210" spans="24:44"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</row>
    <row r="211" spans="24:44"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</row>
    <row r="212" spans="24:44"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</row>
    <row r="213" spans="24:44"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</row>
    <row r="214" spans="24:44"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</row>
    <row r="215" spans="24:44"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</row>
    <row r="216" spans="24:44"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</row>
    <row r="217" spans="24:44"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</row>
    <row r="218" spans="24:44"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</row>
    <row r="219" spans="24:44"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</row>
    <row r="220" spans="24:44"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</row>
    <row r="221" spans="24:44"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</row>
    <row r="222" spans="24:44"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</row>
    <row r="223" spans="24:44"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</row>
    <row r="224" spans="24:44"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</row>
    <row r="225" spans="24:44"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</row>
    <row r="226" spans="24:44"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</row>
    <row r="227" spans="24:44"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</row>
    <row r="228" spans="24:44"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</row>
    <row r="229" spans="24:44"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</row>
    <row r="230" spans="24:44"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</row>
    <row r="231" spans="24:44"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</row>
    <row r="232" spans="24:44"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</row>
    <row r="233" spans="24:44"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</row>
    <row r="234" spans="24:44"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</row>
    <row r="235" spans="24:44"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</row>
    <row r="236" spans="24:44"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</row>
    <row r="237" spans="24:44"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</row>
    <row r="238" spans="24:44"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</row>
    <row r="239" spans="24:44"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</row>
    <row r="240" spans="24:44"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</row>
    <row r="241" spans="24:44"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</row>
    <row r="242" spans="24:44"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</row>
    <row r="243" spans="24:44"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</row>
    <row r="244" spans="24:44"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</row>
    <row r="245" spans="24:44"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</row>
    <row r="246" spans="24:44"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</row>
    <row r="247" spans="24:44"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</row>
    <row r="248" spans="24:44"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</row>
    <row r="249" spans="24:44"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</row>
    <row r="250" spans="24:44"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</row>
    <row r="251" spans="24:44"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</row>
    <row r="252" spans="24:44"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</row>
    <row r="253" spans="24:44"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</row>
    <row r="254" spans="24:44"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</row>
    <row r="255" spans="24:44"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</row>
    <row r="256" spans="24:44"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</row>
    <row r="257" spans="24:44"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</row>
    <row r="258" spans="24:44"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</row>
    <row r="259" spans="24:44"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</row>
    <row r="260" spans="24:44"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</row>
    <row r="261" spans="24:44"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</row>
    <row r="262" spans="24:44"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</row>
    <row r="263" spans="24:44"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</row>
    <row r="264" spans="24:44"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</row>
    <row r="265" spans="24:44"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</row>
    <row r="266" spans="24:44"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</row>
    <row r="267" spans="24:44"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</row>
    <row r="268" spans="24:44"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</row>
    <row r="269" spans="24:44"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</row>
    <row r="270" spans="24:44"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</row>
    <row r="271" spans="24:44"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</row>
    <row r="272" spans="24:44"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</row>
    <row r="273" spans="24:44"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</row>
    <row r="274" spans="24:44"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</row>
    <row r="275" spans="24:44"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</row>
    <row r="276" spans="24:44"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</row>
    <row r="277" spans="24:44"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</row>
    <row r="278" spans="24:44"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</row>
    <row r="279" spans="24:44"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</row>
    <row r="280" spans="24:44"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</row>
    <row r="281" spans="24:44"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</row>
    <row r="282" spans="24:44"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</row>
    <row r="283" spans="24:44"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</row>
    <row r="284" spans="24:44"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</row>
    <row r="285" spans="24:44"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</row>
    <row r="286" spans="24:44"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</row>
    <row r="287" spans="24:44"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</row>
    <row r="288" spans="24:44"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</row>
    <row r="289" spans="24:44"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</row>
    <row r="290" spans="24:44"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</row>
    <row r="291" spans="24:44"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</row>
    <row r="292" spans="24:44"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</row>
    <row r="293" spans="24:44"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</row>
    <row r="294" spans="24:44"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</row>
    <row r="295" spans="24:44"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</row>
    <row r="296" spans="24:44"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</row>
    <row r="297" spans="24:44"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</row>
    <row r="298" spans="24:44"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</row>
    <row r="299" spans="24:44"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</row>
    <row r="300" spans="24:44"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</row>
    <row r="301" spans="24:44"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</row>
    <row r="302" spans="24:44"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</row>
    <row r="303" spans="24:44"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</row>
    <row r="304" spans="24:44"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</row>
    <row r="305" spans="24:44"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</row>
    <row r="306" spans="24:44"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</row>
    <row r="307" spans="24:44"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</row>
    <row r="308" spans="24:44"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</row>
    <row r="309" spans="24:44"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</row>
    <row r="310" spans="24:44"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</row>
    <row r="311" spans="24:44"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</row>
    <row r="312" spans="24:44"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</row>
    <row r="313" spans="24:44"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</row>
    <row r="314" spans="24:44"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</row>
    <row r="315" spans="24:44"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</row>
    <row r="316" spans="24:44"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</row>
    <row r="317" spans="24:44"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</row>
    <row r="318" spans="24:44"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</row>
    <row r="319" spans="24:44"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</row>
    <row r="320" spans="24:44"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</row>
    <row r="321" spans="24:44"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</row>
    <row r="322" spans="24:44"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</row>
    <row r="323" spans="24:44"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</row>
    <row r="324" spans="24:44"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</row>
    <row r="325" spans="24:44"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</row>
    <row r="326" spans="24:44"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</row>
    <row r="327" spans="24:44"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</row>
    <row r="328" spans="24:44"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</row>
    <row r="329" spans="24:44"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</row>
    <row r="330" spans="24:44"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</row>
    <row r="331" spans="24:44"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</row>
    <row r="332" spans="24:44"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</row>
    <row r="333" spans="24:44"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</row>
    <row r="334" spans="24:44"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</row>
    <row r="335" spans="24:44"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</row>
    <row r="336" spans="24:44"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</row>
    <row r="337" spans="24:44"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</row>
    <row r="338" spans="24:44"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</row>
    <row r="339" spans="24:44"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</row>
    <row r="340" spans="24:44"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</row>
    <row r="341" spans="24:44"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</row>
    <row r="342" spans="24:44"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</row>
    <row r="343" spans="24:44"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</row>
    <row r="344" spans="24:44"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</row>
    <row r="345" spans="24:44"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</row>
    <row r="346" spans="24:44"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</row>
    <row r="347" spans="24:44"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</row>
    <row r="348" spans="24:44"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</row>
    <row r="349" spans="24:44"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</row>
    <row r="350" spans="24:44"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</row>
    <row r="351" spans="24:44"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</row>
    <row r="352" spans="24:44"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</row>
    <row r="353" spans="24:44"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</row>
    <row r="354" spans="24:44"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</row>
    <row r="355" spans="24:44"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</row>
    <row r="356" spans="24:44"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</row>
    <row r="357" spans="24:44"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</row>
    <row r="358" spans="24:44"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</row>
    <row r="359" spans="24:44"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</row>
    <row r="360" spans="24:44"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</row>
    <row r="361" spans="24:44"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</row>
    <row r="362" spans="24:44"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</row>
    <row r="363" spans="24:44"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</row>
    <row r="364" spans="24:44"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</row>
    <row r="365" spans="24:44"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</row>
    <row r="366" spans="24:44"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</row>
    <row r="367" spans="24:44"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</row>
    <row r="368" spans="24:44"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</row>
    <row r="369" spans="24:44"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</row>
    <row r="370" spans="24:44"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</row>
    <row r="371" spans="24:44"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</row>
    <row r="372" spans="24:44"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</row>
    <row r="373" spans="24:44"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</row>
    <row r="374" spans="24:44"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</row>
    <row r="375" spans="24:44"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</row>
    <row r="376" spans="24:44"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</row>
    <row r="377" spans="24:44"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</row>
    <row r="378" spans="24:44"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</row>
    <row r="379" spans="24:44"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</row>
    <row r="380" spans="24:44"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</row>
    <row r="381" spans="24:44"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</row>
    <row r="382" spans="24:44"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</row>
    <row r="383" spans="24:44"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</row>
    <row r="384" spans="24:44"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</row>
    <row r="385" spans="24:44"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</row>
    <row r="386" spans="24:44"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</row>
    <row r="387" spans="24:44"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</row>
    <row r="388" spans="24:44"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</row>
    <row r="389" spans="24:44"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</row>
    <row r="390" spans="24:44"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</row>
    <row r="391" spans="24:44"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</row>
    <row r="392" spans="24:44"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</row>
    <row r="393" spans="24:44"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</row>
    <row r="394" spans="24:44"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</row>
    <row r="395" spans="24:44"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</row>
    <row r="396" spans="24:44"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</row>
    <row r="397" spans="24:44"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</row>
    <row r="398" spans="24:44"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</row>
    <row r="399" spans="24:44"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</row>
    <row r="400" spans="24:44"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</row>
    <row r="401" spans="24:44"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</row>
    <row r="402" spans="24:44"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</row>
    <row r="403" spans="24:44"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</row>
    <row r="404" spans="24:44"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</row>
    <row r="405" spans="24:44"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</row>
    <row r="406" spans="24:44"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</row>
    <row r="407" spans="24:44"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</row>
    <row r="408" spans="24:44"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</row>
    <row r="409" spans="24:44"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</row>
    <row r="410" spans="24:44"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</row>
    <row r="411" spans="24:44"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</row>
    <row r="412" spans="24:44"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</row>
    <row r="413" spans="24:44"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</row>
    <row r="414" spans="24:44"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</row>
    <row r="415" spans="24:44"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</row>
    <row r="416" spans="24:44"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</row>
    <row r="417" spans="24:44"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</row>
    <row r="418" spans="24:44"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</row>
    <row r="419" spans="24:44"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</row>
    <row r="420" spans="24:44"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</row>
    <row r="421" spans="24:44"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</row>
    <row r="422" spans="24:44"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</row>
    <row r="423" spans="24:44"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</row>
    <row r="424" spans="24:44"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</row>
    <row r="425" spans="24:44"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</row>
    <row r="426" spans="24:44"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</row>
    <row r="427" spans="24:44"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</row>
    <row r="428" spans="24:44"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</row>
    <row r="429" spans="24:44"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</row>
    <row r="430" spans="24:44"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</row>
    <row r="431" spans="24:44"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</row>
    <row r="432" spans="24:44"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</row>
    <row r="433" spans="24:44"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</row>
    <row r="434" spans="24:44"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</row>
    <row r="435" spans="24:44"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</row>
    <row r="436" spans="24:44"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</row>
    <row r="437" spans="24:44"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</row>
    <row r="438" spans="24:44"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</row>
    <row r="439" spans="24:44"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</row>
    <row r="440" spans="24:44"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</row>
    <row r="441" spans="24:44"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</row>
    <row r="442" spans="24:44"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</row>
    <row r="443" spans="24:44"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</row>
    <row r="444" spans="24:44"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</row>
    <row r="445" spans="24:44"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</row>
    <row r="446" spans="24:44"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</row>
    <row r="447" spans="24:44"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</row>
    <row r="448" spans="24:44"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</row>
    <row r="449" spans="24:44"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</row>
    <row r="450" spans="24:44"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</row>
    <row r="451" spans="24:44"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</row>
    <row r="452" spans="24:44"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</row>
    <row r="453" spans="24:44"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</row>
    <row r="454" spans="24:44"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</row>
    <row r="455" spans="24:44"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</row>
    <row r="456" spans="24:44"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</row>
    <row r="457" spans="24:44"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</row>
    <row r="458" spans="24:44"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</row>
    <row r="459" spans="24:44"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</row>
    <row r="460" spans="24:44"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</row>
    <row r="461" spans="24:44"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</row>
    <row r="462" spans="24:44"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</row>
    <row r="463" spans="24:44"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</row>
    <row r="464" spans="24:44"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</row>
    <row r="465" spans="24:44"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</row>
    <row r="466" spans="24:44"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</row>
    <row r="467" spans="24:44"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</row>
    <row r="468" spans="24:44"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</row>
    <row r="469" spans="24:44"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</row>
    <row r="470" spans="24:44"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</row>
    <row r="471" spans="24:44"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</row>
    <row r="472" spans="24:44"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</row>
    <row r="473" spans="24:44"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</row>
    <row r="474" spans="24:44"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</row>
    <row r="475" spans="24:44"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</row>
    <row r="476" spans="24:44"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</row>
    <row r="477" spans="24:44"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</row>
    <row r="478" spans="24:44"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</row>
    <row r="479" spans="24:44"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</row>
    <row r="480" spans="24:44"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</row>
    <row r="481" spans="24:44"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</row>
    <row r="482" spans="24:44"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</row>
    <row r="483" spans="24:44"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</row>
    <row r="484" spans="24:44"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</row>
    <row r="485" spans="24:44"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</row>
    <row r="486" spans="24:44"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</row>
    <row r="487" spans="24:44"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</row>
    <row r="488" spans="24:44"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</row>
    <row r="489" spans="24:44"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</row>
    <row r="490" spans="24:44"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</row>
    <row r="491" spans="24:44"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</row>
    <row r="492" spans="24:44"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</row>
    <row r="493" spans="24:44"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</row>
    <row r="494" spans="24:44"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</row>
    <row r="495" spans="24:44"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</row>
    <row r="496" spans="24:44"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</row>
    <row r="497" spans="24:44"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</row>
    <row r="498" spans="24:44"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</row>
    <row r="499" spans="24:44"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</row>
    <row r="500" spans="24:44"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</row>
    <row r="501" spans="24:44"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</row>
    <row r="502" spans="24:44"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</row>
    <row r="503" spans="24:44"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</row>
    <row r="504" spans="24:44"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</row>
    <row r="505" spans="24:44"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</row>
    <row r="506" spans="24:44"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</row>
    <row r="507" spans="24:44"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</row>
    <row r="508" spans="24:44"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</row>
    <row r="509" spans="24:44"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</row>
    <row r="510" spans="24:44"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</row>
    <row r="511" spans="24:44"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</row>
    <row r="512" spans="24:44"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</row>
    <row r="513" spans="24:44"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</row>
    <row r="514" spans="24:44"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</row>
    <row r="515" spans="24:44"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</row>
    <row r="516" spans="24:44"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</row>
    <row r="517" spans="24:44"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</row>
    <row r="518" spans="24:44"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</row>
    <row r="519" spans="24:44"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</row>
    <row r="520" spans="24:44"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</row>
    <row r="521" spans="24:44"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</row>
    <row r="522" spans="24:44"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</row>
    <row r="523" spans="24:44"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</row>
    <row r="524" spans="24:44"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</row>
    <row r="525" spans="24:44"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</row>
    <row r="526" spans="24:44"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</row>
    <row r="527" spans="24:44"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</row>
    <row r="528" spans="24:44"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</row>
    <row r="529" spans="24:44"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</row>
    <row r="530" spans="24:44"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</row>
    <row r="531" spans="24:44"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</row>
    <row r="532" spans="24:44"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</row>
    <row r="533" spans="24:44"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</row>
    <row r="534" spans="24:44"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</row>
    <row r="535" spans="24:44"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</row>
    <row r="536" spans="24:44"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</row>
    <row r="537" spans="24:44"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</row>
    <row r="538" spans="24:44"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</row>
    <row r="539" spans="24:44"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</row>
    <row r="540" spans="24:44"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</row>
    <row r="541" spans="24:44"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</row>
    <row r="542" spans="24:44"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</row>
    <row r="543" spans="24:44"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</row>
    <row r="544" spans="24:44"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</row>
    <row r="545" spans="24:44"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</row>
    <row r="546" spans="24:44"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</row>
    <row r="547" spans="24:44"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</row>
    <row r="548" spans="24:44"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</row>
    <row r="549" spans="24:44"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</row>
    <row r="550" spans="24:44"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</row>
    <row r="551" spans="24:44"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</row>
    <row r="552" spans="24:44"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</row>
    <row r="553" spans="24:44"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</row>
    <row r="554" spans="24:44"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</row>
    <row r="555" spans="24:44"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</row>
    <row r="556" spans="24:44"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</row>
    <row r="557" spans="24:44"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29"/>
  <sheetViews>
    <sheetView workbookViewId="0">
      <selection activeCell="R27" sqref="R27"/>
    </sheetView>
  </sheetViews>
  <sheetFormatPr defaultRowHeight="15"/>
  <sheetData>
    <row r="1" spans="2:2">
      <c r="B1" t="s">
        <v>14</v>
      </c>
    </row>
    <row r="29" spans="2:2">
      <c r="B29" t="s">
        <v>15</v>
      </c>
    </row>
  </sheetData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9"/>
  <sheetViews>
    <sheetView topLeftCell="A2" workbookViewId="0">
      <selection activeCell="P16" sqref="P16"/>
    </sheetView>
  </sheetViews>
  <sheetFormatPr defaultRowHeight="15"/>
  <cols>
    <col min="1" max="1" width="9.28515625" customWidth="1"/>
    <col min="2" max="3" width="10.140625" bestFit="1" customWidth="1"/>
  </cols>
  <sheetData>
    <row r="1" spans="1:10" ht="52.5" thickBot="1">
      <c r="A1" s="23" t="s">
        <v>0</v>
      </c>
      <c r="B1" s="24">
        <v>40360</v>
      </c>
      <c r="C1" s="24">
        <v>42186</v>
      </c>
      <c r="D1" s="24">
        <v>44013</v>
      </c>
      <c r="E1" s="24">
        <v>45839</v>
      </c>
      <c r="F1" s="24">
        <v>47665</v>
      </c>
      <c r="G1" s="24">
        <v>49491</v>
      </c>
      <c r="H1" s="25">
        <v>49857</v>
      </c>
      <c r="I1" s="1" t="s">
        <v>655</v>
      </c>
      <c r="J1" s="38" t="s">
        <v>657</v>
      </c>
    </row>
    <row r="2" spans="1:10" ht="25.5">
      <c r="A2" s="26" t="s">
        <v>33</v>
      </c>
      <c r="B2" s="22">
        <v>108181</v>
      </c>
      <c r="C2" s="22">
        <v>123535</v>
      </c>
      <c r="D2" s="22">
        <v>138430</v>
      </c>
      <c r="E2" s="22">
        <v>154332</v>
      </c>
      <c r="F2" s="22">
        <v>170230</v>
      </c>
      <c r="G2" s="22">
        <v>186128</v>
      </c>
      <c r="H2" s="27">
        <v>189307</v>
      </c>
      <c r="I2">
        <f>(C2-B2)/B2*100</f>
        <v>14.192880450356347</v>
      </c>
      <c r="J2" s="44"/>
    </row>
    <row r="3" spans="1:10">
      <c r="A3" s="26" t="s">
        <v>1</v>
      </c>
      <c r="B3" s="22">
        <v>63783</v>
      </c>
      <c r="C3" s="22">
        <v>71815</v>
      </c>
      <c r="D3" s="22">
        <v>78625</v>
      </c>
      <c r="E3" s="22">
        <v>85438</v>
      </c>
      <c r="F3" s="22">
        <v>92249</v>
      </c>
      <c r="G3" s="22">
        <v>99058</v>
      </c>
      <c r="H3" s="27">
        <v>100421</v>
      </c>
      <c r="I3" s="45">
        <f t="shared" ref="I3:I65" si="0">(C3-B3)/B3*100</f>
        <v>12.592697113650972</v>
      </c>
      <c r="J3" s="34">
        <v>2</v>
      </c>
    </row>
    <row r="4" spans="1:10" ht="25.5">
      <c r="A4" s="26" t="s">
        <v>81</v>
      </c>
      <c r="B4" s="22">
        <v>923316</v>
      </c>
      <c r="C4" s="22">
        <v>1035605</v>
      </c>
      <c r="D4" s="22">
        <v>1144013</v>
      </c>
      <c r="E4" s="22">
        <v>1254246</v>
      </c>
      <c r="F4" s="22">
        <v>1364481</v>
      </c>
      <c r="G4" s="22">
        <v>1474714</v>
      </c>
      <c r="H4" s="27">
        <v>1496762</v>
      </c>
      <c r="I4" s="45">
        <f t="shared" si="0"/>
        <v>12.161491840280034</v>
      </c>
      <c r="J4" s="34"/>
    </row>
    <row r="5" spans="1:10">
      <c r="A5" s="26" t="s">
        <v>4</v>
      </c>
      <c r="B5" s="22">
        <v>906964</v>
      </c>
      <c r="C5" s="22">
        <v>1007631</v>
      </c>
      <c r="D5" s="22">
        <v>1119118</v>
      </c>
      <c r="E5" s="22">
        <v>1230780</v>
      </c>
      <c r="F5" s="22">
        <v>1342440</v>
      </c>
      <c r="G5" s="22">
        <v>1454103</v>
      </c>
      <c r="H5" s="27">
        <v>1476434</v>
      </c>
      <c r="I5" s="45">
        <f t="shared" si="0"/>
        <v>11.09933801121103</v>
      </c>
      <c r="J5" s="34">
        <v>4</v>
      </c>
    </row>
    <row r="6" spans="1:10">
      <c r="A6" s="26" t="s">
        <v>91</v>
      </c>
      <c r="B6" s="22">
        <v>52361</v>
      </c>
      <c r="C6" s="22">
        <v>57941</v>
      </c>
      <c r="D6" s="22">
        <v>64102</v>
      </c>
      <c r="E6" s="22">
        <v>70254</v>
      </c>
      <c r="F6" s="22">
        <v>76410</v>
      </c>
      <c r="G6" s="22">
        <v>82566</v>
      </c>
      <c r="H6" s="27">
        <v>83797</v>
      </c>
      <c r="I6" s="45">
        <f t="shared" si="0"/>
        <v>10.656786539600084</v>
      </c>
      <c r="J6" s="34"/>
    </row>
    <row r="7" spans="1:10">
      <c r="A7" s="26" t="s">
        <v>64</v>
      </c>
      <c r="B7" s="22">
        <v>115731</v>
      </c>
      <c r="C7" s="22">
        <v>127127</v>
      </c>
      <c r="D7" s="22">
        <v>134189</v>
      </c>
      <c r="E7" s="22">
        <v>141178</v>
      </c>
      <c r="F7" s="22">
        <v>148167</v>
      </c>
      <c r="G7" s="22">
        <v>155154</v>
      </c>
      <c r="H7" s="27">
        <v>156552</v>
      </c>
      <c r="I7" s="45">
        <f t="shared" si="0"/>
        <v>9.8469727212242191</v>
      </c>
      <c r="J7" s="34"/>
    </row>
    <row r="8" spans="1:10">
      <c r="A8" s="26" t="s">
        <v>36</v>
      </c>
      <c r="B8" s="22">
        <v>178652</v>
      </c>
      <c r="C8" s="22">
        <v>195714</v>
      </c>
      <c r="D8" s="22">
        <v>217101</v>
      </c>
      <c r="E8" s="22">
        <v>238084</v>
      </c>
      <c r="F8" s="22">
        <v>258895</v>
      </c>
      <c r="G8" s="22">
        <v>279779</v>
      </c>
      <c r="H8" s="27">
        <v>283952</v>
      </c>
      <c r="I8" s="45">
        <f t="shared" si="0"/>
        <v>9.5504108546223954</v>
      </c>
      <c r="J8" s="34"/>
    </row>
    <row r="9" spans="1:10">
      <c r="A9" s="26" t="s">
        <v>2</v>
      </c>
      <c r="B9" s="22">
        <v>271382</v>
      </c>
      <c r="C9" s="22">
        <v>297219</v>
      </c>
      <c r="D9" s="22">
        <v>322728</v>
      </c>
      <c r="E9" s="22">
        <v>348110</v>
      </c>
      <c r="F9" s="22">
        <v>373364</v>
      </c>
      <c r="G9" s="22">
        <v>398490</v>
      </c>
      <c r="H9" s="27">
        <v>403500</v>
      </c>
      <c r="I9" s="45">
        <f t="shared" si="0"/>
        <v>9.5205282590591853</v>
      </c>
      <c r="J9" s="34">
        <v>8</v>
      </c>
    </row>
    <row r="10" spans="1:10">
      <c r="A10" s="26" t="s">
        <v>110</v>
      </c>
      <c r="B10" s="22">
        <v>202117</v>
      </c>
      <c r="C10" s="22">
        <v>219992</v>
      </c>
      <c r="D10" s="22">
        <v>240175</v>
      </c>
      <c r="E10" s="22">
        <v>260360</v>
      </c>
      <c r="F10" s="22">
        <v>280541</v>
      </c>
      <c r="G10" s="22">
        <v>300722</v>
      </c>
      <c r="H10" s="27">
        <v>304757</v>
      </c>
      <c r="I10" s="45">
        <f t="shared" si="0"/>
        <v>8.8438874513276957</v>
      </c>
      <c r="J10" s="34"/>
    </row>
    <row r="11" spans="1:10">
      <c r="A11" s="26" t="s">
        <v>68</v>
      </c>
      <c r="B11" s="22">
        <v>47570</v>
      </c>
      <c r="C11" s="22">
        <v>51776</v>
      </c>
      <c r="D11" s="22">
        <v>58774</v>
      </c>
      <c r="E11" s="22">
        <v>65004</v>
      </c>
      <c r="F11" s="22">
        <v>70888</v>
      </c>
      <c r="G11" s="22">
        <v>77246</v>
      </c>
      <c r="H11" s="27">
        <v>78468</v>
      </c>
      <c r="I11" s="45">
        <f t="shared" si="0"/>
        <v>8.8417069581669114</v>
      </c>
      <c r="J11" s="34"/>
    </row>
    <row r="12" spans="1:10">
      <c r="A12" s="26" t="s">
        <v>72</v>
      </c>
      <c r="B12" s="22">
        <v>169638</v>
      </c>
      <c r="C12" s="22">
        <v>184519</v>
      </c>
      <c r="D12" s="22">
        <v>205975</v>
      </c>
      <c r="E12" s="22">
        <v>227712</v>
      </c>
      <c r="F12" s="22">
        <v>249508</v>
      </c>
      <c r="G12" s="22">
        <v>271316</v>
      </c>
      <c r="H12" s="27">
        <v>275677</v>
      </c>
      <c r="I12" s="45">
        <f t="shared" si="0"/>
        <v>8.7722090569329989</v>
      </c>
      <c r="J12" s="34"/>
    </row>
    <row r="13" spans="1:10" ht="25.5">
      <c r="A13" s="26" t="s">
        <v>86</v>
      </c>
      <c r="B13" s="22">
        <v>203289</v>
      </c>
      <c r="C13" s="22">
        <v>220231</v>
      </c>
      <c r="D13" s="22">
        <v>234826</v>
      </c>
      <c r="E13" s="22">
        <v>249424</v>
      </c>
      <c r="F13" s="22">
        <v>264016</v>
      </c>
      <c r="G13" s="22">
        <v>278612</v>
      </c>
      <c r="H13" s="27">
        <v>281530</v>
      </c>
      <c r="I13" s="45">
        <f t="shared" si="0"/>
        <v>8.3339482214974741</v>
      </c>
      <c r="J13" s="34"/>
    </row>
    <row r="14" spans="1:10">
      <c r="A14" s="26" t="s">
        <v>49</v>
      </c>
      <c r="B14" s="22">
        <v>23663</v>
      </c>
      <c r="C14" s="22">
        <v>25627</v>
      </c>
      <c r="D14" s="22">
        <v>28473</v>
      </c>
      <c r="E14" s="22">
        <v>31319</v>
      </c>
      <c r="F14" s="22">
        <v>34164</v>
      </c>
      <c r="G14" s="22">
        <v>37012</v>
      </c>
      <c r="H14" s="27">
        <v>37581</v>
      </c>
      <c r="I14" s="45">
        <f t="shared" si="0"/>
        <v>8.2998774458014619</v>
      </c>
      <c r="J14" s="34"/>
    </row>
    <row r="15" spans="1:10">
      <c r="A15" s="26" t="s">
        <v>107</v>
      </c>
      <c r="B15" s="22">
        <v>13996</v>
      </c>
      <c r="C15" s="22">
        <v>14953</v>
      </c>
      <c r="D15" s="22">
        <v>15714</v>
      </c>
      <c r="E15" s="22">
        <v>16474</v>
      </c>
      <c r="F15" s="22">
        <v>17234</v>
      </c>
      <c r="G15" s="22">
        <v>17996</v>
      </c>
      <c r="H15" s="27">
        <v>18149</v>
      </c>
      <c r="I15" s="45">
        <f t="shared" si="0"/>
        <v>6.8376679051157474</v>
      </c>
      <c r="J15" s="34"/>
    </row>
    <row r="16" spans="1:10" ht="25.5">
      <c r="A16" s="26" t="s">
        <v>34</v>
      </c>
      <c r="B16" s="22">
        <v>238801</v>
      </c>
      <c r="C16" s="22">
        <v>254836</v>
      </c>
      <c r="D16" s="22">
        <v>270328</v>
      </c>
      <c r="E16" s="22">
        <v>285823</v>
      </c>
      <c r="F16" s="22">
        <v>301321</v>
      </c>
      <c r="G16" s="22">
        <v>316816</v>
      </c>
      <c r="H16" s="27">
        <v>319915</v>
      </c>
      <c r="I16" s="45">
        <f t="shared" si="0"/>
        <v>6.7147960016917851</v>
      </c>
      <c r="J16" s="34"/>
    </row>
    <row r="17" spans="1:10">
      <c r="A17" s="26" t="s">
        <v>84</v>
      </c>
      <c r="B17" s="22">
        <v>88589</v>
      </c>
      <c r="C17" s="22">
        <v>94492</v>
      </c>
      <c r="D17" s="22">
        <v>100788</v>
      </c>
      <c r="E17" s="22">
        <v>106435</v>
      </c>
      <c r="F17" s="22">
        <v>111479</v>
      </c>
      <c r="G17" s="22">
        <v>115983</v>
      </c>
      <c r="H17" s="27">
        <v>116826</v>
      </c>
      <c r="I17" s="45">
        <f t="shared" si="0"/>
        <v>6.6633554956032919</v>
      </c>
      <c r="J17" s="34"/>
    </row>
    <row r="18" spans="1:10">
      <c r="A18" s="26" t="s">
        <v>70</v>
      </c>
      <c r="B18" s="22">
        <v>159797</v>
      </c>
      <c r="C18" s="22">
        <v>170230</v>
      </c>
      <c r="D18" s="22">
        <v>185140</v>
      </c>
      <c r="E18" s="22">
        <v>200059</v>
      </c>
      <c r="F18" s="22">
        <v>214975</v>
      </c>
      <c r="G18" s="22">
        <v>229894</v>
      </c>
      <c r="H18" s="27">
        <v>232875</v>
      </c>
      <c r="I18" s="45">
        <f t="shared" si="0"/>
        <v>6.5289085527262714</v>
      </c>
      <c r="J18" s="34"/>
    </row>
    <row r="19" spans="1:10">
      <c r="A19" s="26" t="s">
        <v>50</v>
      </c>
      <c r="B19" s="22">
        <v>33987</v>
      </c>
      <c r="C19" s="22">
        <v>36001</v>
      </c>
      <c r="D19" s="22">
        <v>37798</v>
      </c>
      <c r="E19" s="22">
        <v>39083</v>
      </c>
      <c r="F19" s="22">
        <v>40005</v>
      </c>
      <c r="G19" s="22">
        <v>40664</v>
      </c>
      <c r="H19" s="27">
        <v>40772</v>
      </c>
      <c r="I19" s="45">
        <f t="shared" si="0"/>
        <v>5.9257951569717831</v>
      </c>
      <c r="J19" s="34"/>
    </row>
    <row r="20" spans="1:10">
      <c r="A20" s="26" t="s">
        <v>62</v>
      </c>
      <c r="B20" s="22">
        <v>489487</v>
      </c>
      <c r="C20" s="22">
        <v>517124</v>
      </c>
      <c r="D20" s="22">
        <v>536923</v>
      </c>
      <c r="E20" s="22">
        <v>553524</v>
      </c>
      <c r="F20" s="22">
        <v>567448</v>
      </c>
      <c r="G20" s="22">
        <v>579125</v>
      </c>
      <c r="H20" s="27">
        <v>581224</v>
      </c>
      <c r="I20" s="45">
        <f t="shared" si="0"/>
        <v>5.6461152185859893</v>
      </c>
      <c r="J20" s="34"/>
    </row>
    <row r="21" spans="1:10">
      <c r="A21" s="26" t="s">
        <v>56</v>
      </c>
      <c r="B21" s="22">
        <v>60838</v>
      </c>
      <c r="C21" s="22">
        <v>64206</v>
      </c>
      <c r="D21" s="22">
        <v>68065</v>
      </c>
      <c r="E21" s="22">
        <v>71976</v>
      </c>
      <c r="F21" s="22">
        <v>75886</v>
      </c>
      <c r="G21" s="22">
        <v>79794</v>
      </c>
      <c r="H21" s="27">
        <v>80577</v>
      </c>
      <c r="I21" s="45">
        <f t="shared" si="0"/>
        <v>5.5360136756632361</v>
      </c>
      <c r="J21" s="43"/>
    </row>
    <row r="22" spans="1:10">
      <c r="A22" s="26" t="s">
        <v>114</v>
      </c>
      <c r="B22" s="22">
        <v>50981</v>
      </c>
      <c r="C22" s="22">
        <v>53737</v>
      </c>
      <c r="D22" s="22">
        <v>56744</v>
      </c>
      <c r="E22" s="22">
        <v>59752</v>
      </c>
      <c r="F22" s="22">
        <v>62757</v>
      </c>
      <c r="G22" s="22">
        <v>65764</v>
      </c>
      <c r="H22" s="27">
        <v>66363</v>
      </c>
      <c r="I22" s="45">
        <f t="shared" si="0"/>
        <v>5.4059355446146604</v>
      </c>
      <c r="J22" s="34"/>
    </row>
    <row r="23" spans="1:10" ht="25.5">
      <c r="A23" s="26" t="s">
        <v>66</v>
      </c>
      <c r="B23" s="22">
        <v>106950</v>
      </c>
      <c r="C23" s="22">
        <v>112511</v>
      </c>
      <c r="D23" s="22">
        <v>118807</v>
      </c>
      <c r="E23" s="22">
        <v>124682</v>
      </c>
      <c r="F23" s="22">
        <v>130161</v>
      </c>
      <c r="G23" s="22">
        <v>135271</v>
      </c>
      <c r="H23" s="27">
        <v>136249</v>
      </c>
      <c r="I23" s="45">
        <f t="shared" si="0"/>
        <v>5.1996259934548856</v>
      </c>
      <c r="J23" s="34"/>
    </row>
    <row r="24" spans="1:10">
      <c r="A24" s="26" t="s">
        <v>39</v>
      </c>
      <c r="B24" s="22">
        <v>66693</v>
      </c>
      <c r="C24" s="22">
        <v>69826</v>
      </c>
      <c r="D24" s="22">
        <v>71265</v>
      </c>
      <c r="E24" s="22">
        <v>72706</v>
      </c>
      <c r="F24" s="22">
        <v>74146</v>
      </c>
      <c r="G24" s="22">
        <v>75584</v>
      </c>
      <c r="H24" s="27">
        <v>75874</v>
      </c>
      <c r="I24" s="45">
        <f t="shared" si="0"/>
        <v>4.697644430449972</v>
      </c>
      <c r="J24" s="34"/>
    </row>
    <row r="25" spans="1:10">
      <c r="A25" s="26" t="s">
        <v>3</v>
      </c>
      <c r="B25" s="22">
        <v>134044</v>
      </c>
      <c r="C25" s="22">
        <v>140144</v>
      </c>
      <c r="D25" s="22">
        <v>147929</v>
      </c>
      <c r="E25" s="22">
        <v>155679</v>
      </c>
      <c r="F25" s="22">
        <v>163385</v>
      </c>
      <c r="G25" s="22">
        <v>171058</v>
      </c>
      <c r="H25" s="27">
        <v>172586</v>
      </c>
      <c r="I25" s="45">
        <f t="shared" si="0"/>
        <v>4.5507445316463251</v>
      </c>
      <c r="J25" s="34">
        <v>24</v>
      </c>
    </row>
    <row r="26" spans="1:10">
      <c r="A26" s="26" t="s">
        <v>55</v>
      </c>
      <c r="B26" s="22">
        <v>351458</v>
      </c>
      <c r="C26" s="22">
        <v>366543</v>
      </c>
      <c r="D26" s="22">
        <v>384537</v>
      </c>
      <c r="E26" s="22">
        <v>404725</v>
      </c>
      <c r="F26" s="22">
        <v>425225</v>
      </c>
      <c r="G26" s="22">
        <v>445765</v>
      </c>
      <c r="H26" s="27">
        <v>449873</v>
      </c>
      <c r="I26" s="45">
        <f t="shared" si="0"/>
        <v>4.2921202533446383</v>
      </c>
      <c r="J26" s="34"/>
    </row>
    <row r="27" spans="1:10">
      <c r="A27" s="26" t="s">
        <v>44</v>
      </c>
      <c r="B27" s="22">
        <v>10583</v>
      </c>
      <c r="C27" s="22">
        <v>11036</v>
      </c>
      <c r="D27" s="22">
        <v>11294</v>
      </c>
      <c r="E27" s="22">
        <v>11543</v>
      </c>
      <c r="F27" s="22">
        <v>11778</v>
      </c>
      <c r="G27" s="22">
        <v>12003</v>
      </c>
      <c r="H27" s="27">
        <v>12049</v>
      </c>
      <c r="I27" s="45">
        <f t="shared" si="0"/>
        <v>4.280449777945762</v>
      </c>
      <c r="J27" s="34"/>
    </row>
    <row r="28" spans="1:10">
      <c r="A28" s="26" t="s">
        <v>78</v>
      </c>
      <c r="B28" s="22">
        <v>20777</v>
      </c>
      <c r="C28" s="22">
        <v>21663</v>
      </c>
      <c r="D28" s="22">
        <v>22430</v>
      </c>
      <c r="E28" s="22">
        <v>23197</v>
      </c>
      <c r="F28" s="22">
        <v>23964</v>
      </c>
      <c r="G28" s="22">
        <v>24733</v>
      </c>
      <c r="H28" s="27">
        <v>24887</v>
      </c>
      <c r="I28" s="45">
        <f t="shared" si="0"/>
        <v>4.2643307503489432</v>
      </c>
      <c r="J28" s="34"/>
    </row>
    <row r="29" spans="1:10">
      <c r="A29" s="26" t="s">
        <v>88</v>
      </c>
      <c r="B29" s="22">
        <v>186977</v>
      </c>
      <c r="C29" s="22">
        <v>194636</v>
      </c>
      <c r="D29" s="22">
        <v>205607</v>
      </c>
      <c r="E29" s="22">
        <v>216578</v>
      </c>
      <c r="F29" s="22">
        <v>227549</v>
      </c>
      <c r="G29" s="22">
        <v>238521</v>
      </c>
      <c r="H29" s="27">
        <v>240716</v>
      </c>
      <c r="I29" s="45">
        <f t="shared" si="0"/>
        <v>4.0962257389946357</v>
      </c>
      <c r="J29" s="34"/>
    </row>
    <row r="30" spans="1:10">
      <c r="A30" s="26" t="s">
        <v>94</v>
      </c>
      <c r="B30" s="22">
        <v>168822</v>
      </c>
      <c r="C30" s="22">
        <v>175532</v>
      </c>
      <c r="D30" s="22">
        <v>179437</v>
      </c>
      <c r="E30" s="22">
        <v>183346</v>
      </c>
      <c r="F30" s="22">
        <v>187251</v>
      </c>
      <c r="G30" s="22">
        <v>191158</v>
      </c>
      <c r="H30" s="27">
        <v>191942</v>
      </c>
      <c r="I30" s="45">
        <f t="shared" si="0"/>
        <v>3.9746004667638104</v>
      </c>
      <c r="J30" s="34"/>
    </row>
    <row r="31" spans="1:10">
      <c r="A31" s="26" t="s">
        <v>24</v>
      </c>
      <c r="B31" s="22">
        <v>151582</v>
      </c>
      <c r="C31" s="22">
        <v>157522</v>
      </c>
      <c r="D31" s="22">
        <v>167375</v>
      </c>
      <c r="E31" s="22">
        <v>177741</v>
      </c>
      <c r="F31" s="22">
        <v>188157</v>
      </c>
      <c r="G31" s="22">
        <v>198573</v>
      </c>
      <c r="H31" s="27">
        <v>200656</v>
      </c>
      <c r="I31" s="45">
        <f t="shared" si="0"/>
        <v>3.9186710823184812</v>
      </c>
      <c r="J31" s="34"/>
    </row>
    <row r="32" spans="1:10">
      <c r="A32" s="26" t="s">
        <v>76</v>
      </c>
      <c r="B32" s="22">
        <v>78412</v>
      </c>
      <c r="C32" s="22">
        <v>81397</v>
      </c>
      <c r="D32" s="22">
        <v>86794</v>
      </c>
      <c r="E32" s="22">
        <v>92187</v>
      </c>
      <c r="F32" s="22">
        <v>97581</v>
      </c>
      <c r="G32" s="22">
        <v>102977</v>
      </c>
      <c r="H32" s="27">
        <v>104056</v>
      </c>
      <c r="I32" s="45">
        <f t="shared" si="0"/>
        <v>3.806815283374994</v>
      </c>
      <c r="J32" s="34"/>
    </row>
    <row r="33" spans="1:10">
      <c r="A33" s="26" t="s">
        <v>73</v>
      </c>
      <c r="B33" s="22">
        <v>10079</v>
      </c>
      <c r="C33" s="22">
        <v>10423</v>
      </c>
      <c r="D33" s="22">
        <v>10426</v>
      </c>
      <c r="E33" s="22">
        <v>10425</v>
      </c>
      <c r="F33" s="22">
        <v>10424</v>
      </c>
      <c r="G33" s="22">
        <v>10424</v>
      </c>
      <c r="H33" s="27">
        <v>10425</v>
      </c>
      <c r="I33" s="45">
        <f t="shared" si="0"/>
        <v>3.4130370076396463</v>
      </c>
      <c r="J33" s="34"/>
    </row>
    <row r="34" spans="1:10">
      <c r="A34" s="26" t="s">
        <v>57</v>
      </c>
      <c r="B34" s="22">
        <v>206068</v>
      </c>
      <c r="C34" s="22">
        <v>212636</v>
      </c>
      <c r="D34" s="22">
        <v>222780</v>
      </c>
      <c r="E34" s="22">
        <v>232927</v>
      </c>
      <c r="F34" s="22">
        <v>243072</v>
      </c>
      <c r="G34" s="22">
        <v>253216</v>
      </c>
      <c r="H34" s="27">
        <v>255247</v>
      </c>
      <c r="I34" s="45">
        <f t="shared" si="0"/>
        <v>3.1872973969757559</v>
      </c>
      <c r="J34" s="34"/>
    </row>
    <row r="35" spans="1:10">
      <c r="A35" s="26" t="s">
        <v>71</v>
      </c>
      <c r="B35" s="22">
        <v>40345</v>
      </c>
      <c r="C35" s="22">
        <v>41597</v>
      </c>
      <c r="D35" s="22">
        <v>43151</v>
      </c>
      <c r="E35" s="22">
        <v>44703</v>
      </c>
      <c r="F35" s="22">
        <v>46259</v>
      </c>
      <c r="G35" s="22">
        <v>47810</v>
      </c>
      <c r="H35" s="27">
        <v>48119</v>
      </c>
      <c r="I35" s="45">
        <f t="shared" si="0"/>
        <v>3.1032346015615317</v>
      </c>
      <c r="J35" s="34"/>
    </row>
    <row r="36" spans="1:10">
      <c r="A36" s="26" t="s">
        <v>65</v>
      </c>
      <c r="B36" s="22">
        <v>58956</v>
      </c>
      <c r="C36" s="22">
        <v>60631</v>
      </c>
      <c r="D36" s="22">
        <v>63105</v>
      </c>
      <c r="E36" s="22">
        <v>65575</v>
      </c>
      <c r="F36" s="22">
        <v>68048</v>
      </c>
      <c r="G36" s="22">
        <v>70521</v>
      </c>
      <c r="H36" s="27">
        <v>71014</v>
      </c>
      <c r="I36" s="45">
        <f t="shared" si="0"/>
        <v>2.8411018386593394</v>
      </c>
      <c r="J36" s="34"/>
    </row>
    <row r="37" spans="1:10">
      <c r="A37" s="26" t="s">
        <v>77</v>
      </c>
      <c r="B37" s="22">
        <v>33939</v>
      </c>
      <c r="C37" s="22">
        <v>34771</v>
      </c>
      <c r="D37" s="22">
        <v>36367</v>
      </c>
      <c r="E37" s="22">
        <v>37962</v>
      </c>
      <c r="F37" s="22">
        <v>39556</v>
      </c>
      <c r="G37" s="22">
        <v>41152</v>
      </c>
      <c r="H37" s="27">
        <v>41471</v>
      </c>
      <c r="I37" s="45">
        <f t="shared" si="0"/>
        <v>2.4514570258404786</v>
      </c>
      <c r="J37" s="34"/>
    </row>
    <row r="38" spans="1:10">
      <c r="A38" s="26" t="s">
        <v>38</v>
      </c>
      <c r="B38" s="22">
        <v>9983</v>
      </c>
      <c r="C38" s="22">
        <v>10224</v>
      </c>
      <c r="D38" s="22">
        <v>10223</v>
      </c>
      <c r="E38" s="22">
        <v>10223</v>
      </c>
      <c r="F38" s="22">
        <v>10224</v>
      </c>
      <c r="G38" s="22">
        <v>10223</v>
      </c>
      <c r="H38" s="27">
        <v>10222</v>
      </c>
      <c r="I38" s="45">
        <f t="shared" si="0"/>
        <v>2.4141039767604928</v>
      </c>
      <c r="J38" s="34"/>
    </row>
    <row r="39" spans="1:10" ht="25.5">
      <c r="A39" s="26" t="s">
        <v>108</v>
      </c>
      <c r="B39" s="22">
        <v>33065</v>
      </c>
      <c r="C39" s="22">
        <v>33745</v>
      </c>
      <c r="D39" s="22">
        <v>35308</v>
      </c>
      <c r="E39" s="22">
        <v>36868</v>
      </c>
      <c r="F39" s="22">
        <v>38430</v>
      </c>
      <c r="G39" s="22">
        <v>39994</v>
      </c>
      <c r="H39" s="27">
        <v>40308</v>
      </c>
      <c r="I39" s="45">
        <f t="shared" si="0"/>
        <v>2.0565552699228791</v>
      </c>
      <c r="J39" s="34"/>
    </row>
    <row r="40" spans="1:10">
      <c r="A40" s="26" t="s">
        <v>53</v>
      </c>
      <c r="B40" s="22">
        <v>58678</v>
      </c>
      <c r="C40" s="22">
        <v>59868</v>
      </c>
      <c r="D40" s="22">
        <v>59866</v>
      </c>
      <c r="E40" s="22">
        <v>59866</v>
      </c>
      <c r="F40" s="22">
        <v>59866</v>
      </c>
      <c r="G40" s="22">
        <v>59866</v>
      </c>
      <c r="H40" s="27">
        <v>59867</v>
      </c>
      <c r="I40" s="45">
        <f t="shared" si="0"/>
        <v>2.0280173148369065</v>
      </c>
      <c r="J40" s="34"/>
    </row>
    <row r="41" spans="1:10">
      <c r="A41" s="26" t="s">
        <v>25</v>
      </c>
      <c r="B41" s="22">
        <v>37255</v>
      </c>
      <c r="C41" s="22">
        <v>37952</v>
      </c>
      <c r="D41" s="22">
        <v>38405</v>
      </c>
      <c r="E41" s="22">
        <v>38745</v>
      </c>
      <c r="F41" s="22">
        <v>38999</v>
      </c>
      <c r="G41" s="22">
        <v>39189</v>
      </c>
      <c r="H41" s="27">
        <v>39219</v>
      </c>
      <c r="I41" s="45">
        <f t="shared" si="0"/>
        <v>1.8708898134478593</v>
      </c>
      <c r="J41" s="34"/>
    </row>
    <row r="42" spans="1:10">
      <c r="A42" s="26" t="s">
        <v>95</v>
      </c>
      <c r="B42" s="22">
        <v>20450</v>
      </c>
      <c r="C42" s="22">
        <v>20828</v>
      </c>
      <c r="D42" s="22">
        <v>21278</v>
      </c>
      <c r="E42" s="22">
        <v>21636</v>
      </c>
      <c r="F42" s="22">
        <v>21922</v>
      </c>
      <c r="G42" s="22">
        <v>22148</v>
      </c>
      <c r="H42" s="27">
        <v>22187</v>
      </c>
      <c r="I42" s="45">
        <f t="shared" si="0"/>
        <v>1.8484107579462103</v>
      </c>
      <c r="J42" s="34"/>
    </row>
    <row r="43" spans="1:10">
      <c r="A43" s="26" t="s">
        <v>74</v>
      </c>
      <c r="B43" s="22">
        <v>57871</v>
      </c>
      <c r="C43" s="22">
        <v>58908</v>
      </c>
      <c r="D43" s="22">
        <v>58907</v>
      </c>
      <c r="E43" s="22">
        <v>58907</v>
      </c>
      <c r="F43" s="22">
        <v>58908</v>
      </c>
      <c r="G43" s="22">
        <v>58907</v>
      </c>
      <c r="H43" s="27">
        <v>58909</v>
      </c>
      <c r="I43" s="45">
        <f t="shared" si="0"/>
        <v>1.791916503948437</v>
      </c>
      <c r="J43" s="34"/>
    </row>
    <row r="44" spans="1:10">
      <c r="A44" s="26" t="s">
        <v>115</v>
      </c>
      <c r="B44" s="22">
        <v>122855</v>
      </c>
      <c r="C44" s="22">
        <v>124984</v>
      </c>
      <c r="D44" s="22">
        <v>128020</v>
      </c>
      <c r="E44" s="22">
        <v>132844</v>
      </c>
      <c r="F44" s="22">
        <v>135616</v>
      </c>
      <c r="G44" s="22">
        <v>139698</v>
      </c>
      <c r="H44" s="27">
        <v>140458</v>
      </c>
      <c r="I44" s="45">
        <f t="shared" si="0"/>
        <v>1.7329372023930649</v>
      </c>
      <c r="J44" s="34"/>
    </row>
    <row r="45" spans="1:10">
      <c r="A45" s="26" t="s">
        <v>60</v>
      </c>
      <c r="B45" s="22">
        <v>57600</v>
      </c>
      <c r="C45" s="22">
        <v>58547</v>
      </c>
      <c r="D45" s="22">
        <v>60508</v>
      </c>
      <c r="E45" s="22">
        <v>62493</v>
      </c>
      <c r="F45" s="22">
        <v>64478</v>
      </c>
      <c r="G45" s="22">
        <v>66466</v>
      </c>
      <c r="H45" s="27">
        <v>66863</v>
      </c>
      <c r="I45" s="45">
        <f t="shared" si="0"/>
        <v>1.6440972222222221</v>
      </c>
      <c r="J45" s="34"/>
    </row>
    <row r="46" spans="1:10">
      <c r="A46" s="26" t="s">
        <v>51</v>
      </c>
      <c r="B46" s="22">
        <v>162886</v>
      </c>
      <c r="C46" s="22">
        <v>165193</v>
      </c>
      <c r="D46" s="22">
        <v>169118</v>
      </c>
      <c r="E46" s="22">
        <v>173068</v>
      </c>
      <c r="F46" s="22">
        <v>177018</v>
      </c>
      <c r="G46" s="22">
        <v>180969</v>
      </c>
      <c r="H46" s="27">
        <v>181759</v>
      </c>
      <c r="I46" s="45">
        <f t="shared" si="0"/>
        <v>1.4163279839888019</v>
      </c>
      <c r="J46" s="34"/>
    </row>
    <row r="47" spans="1:10">
      <c r="A47" s="26" t="s">
        <v>100</v>
      </c>
      <c r="B47" s="22">
        <v>138327</v>
      </c>
      <c r="C47" s="22">
        <v>140122</v>
      </c>
      <c r="D47" s="22">
        <v>144335</v>
      </c>
      <c r="E47" s="22">
        <v>148551</v>
      </c>
      <c r="F47" s="22">
        <v>152766</v>
      </c>
      <c r="G47" s="22">
        <v>156981</v>
      </c>
      <c r="H47" s="27">
        <v>157825</v>
      </c>
      <c r="I47" s="45">
        <f t="shared" si="0"/>
        <v>1.2976497719172686</v>
      </c>
      <c r="J47" s="34"/>
    </row>
    <row r="48" spans="1:10">
      <c r="A48" s="26" t="s">
        <v>42</v>
      </c>
      <c r="B48" s="22">
        <v>27428</v>
      </c>
      <c r="C48" s="22">
        <v>27770</v>
      </c>
      <c r="D48" s="22">
        <v>28094</v>
      </c>
      <c r="E48" s="22">
        <v>28316</v>
      </c>
      <c r="F48" s="22">
        <v>28502</v>
      </c>
      <c r="G48" s="22">
        <v>28654</v>
      </c>
      <c r="H48" s="27">
        <v>28681</v>
      </c>
      <c r="I48" s="45">
        <f t="shared" si="0"/>
        <v>1.2469009771036896</v>
      </c>
      <c r="J48" s="34"/>
    </row>
    <row r="49" spans="1:10" ht="25.5">
      <c r="A49" s="26" t="s">
        <v>92</v>
      </c>
      <c r="B49" s="22">
        <v>13484</v>
      </c>
      <c r="C49" s="22">
        <v>13648</v>
      </c>
      <c r="D49" s="22">
        <v>14112</v>
      </c>
      <c r="E49" s="22">
        <v>14778</v>
      </c>
      <c r="F49" s="22">
        <v>15475</v>
      </c>
      <c r="G49" s="22">
        <v>16173</v>
      </c>
      <c r="H49" s="27">
        <v>16315</v>
      </c>
      <c r="I49" s="45">
        <f t="shared" si="0"/>
        <v>1.2162563037674279</v>
      </c>
      <c r="J49" s="34"/>
    </row>
    <row r="50" spans="1:10">
      <c r="A50" s="26" t="s">
        <v>52</v>
      </c>
      <c r="B50" s="22">
        <v>41281</v>
      </c>
      <c r="C50" s="22">
        <v>41743</v>
      </c>
      <c r="D50" s="22">
        <v>42975</v>
      </c>
      <c r="E50" s="22">
        <v>44208</v>
      </c>
      <c r="F50" s="22">
        <v>45441</v>
      </c>
      <c r="G50" s="22">
        <v>46674</v>
      </c>
      <c r="H50" s="27">
        <v>46920</v>
      </c>
      <c r="I50" s="45">
        <f t="shared" si="0"/>
        <v>1.1191589351033162</v>
      </c>
      <c r="J50" s="34"/>
    </row>
    <row r="51" spans="1:10">
      <c r="A51" s="26" t="s">
        <v>104</v>
      </c>
      <c r="B51" s="22">
        <v>60557</v>
      </c>
      <c r="C51" s="22">
        <v>61234</v>
      </c>
      <c r="D51" s="22">
        <v>62340</v>
      </c>
      <c r="E51" s="22">
        <v>63460</v>
      </c>
      <c r="F51" s="22">
        <v>64577</v>
      </c>
      <c r="G51" s="22">
        <v>65696</v>
      </c>
      <c r="H51" s="27">
        <v>65921</v>
      </c>
      <c r="I51" s="45">
        <f t="shared" si="0"/>
        <v>1.1179549845600014</v>
      </c>
      <c r="J51" s="34"/>
    </row>
    <row r="52" spans="1:10">
      <c r="A52" s="26" t="s">
        <v>41</v>
      </c>
      <c r="B52" s="22">
        <v>154315</v>
      </c>
      <c r="C52" s="22">
        <v>155828</v>
      </c>
      <c r="D52" s="22">
        <v>157209</v>
      </c>
      <c r="E52" s="22">
        <v>158588</v>
      </c>
      <c r="F52" s="22">
        <v>159969</v>
      </c>
      <c r="G52" s="22">
        <v>161349</v>
      </c>
      <c r="H52" s="27">
        <v>161626</v>
      </c>
      <c r="I52" s="45">
        <f t="shared" si="0"/>
        <v>0.98046204192722675</v>
      </c>
      <c r="J52" s="34"/>
    </row>
    <row r="53" spans="1:10">
      <c r="A53" s="26" t="s">
        <v>119</v>
      </c>
      <c r="B53" s="22">
        <v>17797</v>
      </c>
      <c r="C53" s="22">
        <v>17959</v>
      </c>
      <c r="D53" s="22">
        <v>18062</v>
      </c>
      <c r="E53" s="22">
        <v>18165</v>
      </c>
      <c r="F53" s="22">
        <v>18267</v>
      </c>
      <c r="G53" s="22">
        <v>18372</v>
      </c>
      <c r="H53" s="27">
        <v>18393</v>
      </c>
      <c r="I53" s="45">
        <f t="shared" si="0"/>
        <v>0.91026577513063989</v>
      </c>
      <c r="J53" s="34"/>
    </row>
    <row r="54" spans="1:10">
      <c r="A54" s="26" t="s">
        <v>102</v>
      </c>
      <c r="B54" s="22">
        <v>63460</v>
      </c>
      <c r="C54" s="22">
        <v>63993</v>
      </c>
      <c r="D54" s="22">
        <v>63992</v>
      </c>
      <c r="E54" s="22">
        <v>63992</v>
      </c>
      <c r="F54" s="22">
        <v>63994</v>
      </c>
      <c r="G54" s="22">
        <v>63993</v>
      </c>
      <c r="H54" s="27">
        <v>63993</v>
      </c>
      <c r="I54" s="45">
        <f t="shared" si="0"/>
        <v>0.8398991490702804</v>
      </c>
      <c r="J54" s="34"/>
    </row>
    <row r="55" spans="1:10">
      <c r="A55" s="26" t="s">
        <v>96</v>
      </c>
      <c r="B55" s="22">
        <v>141944</v>
      </c>
      <c r="C55" s="22">
        <v>142943</v>
      </c>
      <c r="D55" s="22">
        <v>143683</v>
      </c>
      <c r="E55" s="22">
        <v>144423</v>
      </c>
      <c r="F55" s="22">
        <v>145163</v>
      </c>
      <c r="G55" s="22">
        <v>145902</v>
      </c>
      <c r="H55" s="27">
        <v>146052</v>
      </c>
      <c r="I55" s="45">
        <f t="shared" si="0"/>
        <v>0.70379868117003885</v>
      </c>
      <c r="J55" s="34"/>
    </row>
    <row r="56" spans="1:10">
      <c r="A56" s="26" t="s">
        <v>80</v>
      </c>
      <c r="B56" s="22">
        <v>45077</v>
      </c>
      <c r="C56" s="22">
        <v>45370</v>
      </c>
      <c r="D56" s="22">
        <v>45927</v>
      </c>
      <c r="E56" s="22">
        <v>46215</v>
      </c>
      <c r="F56" s="22">
        <v>46355</v>
      </c>
      <c r="G56" s="22">
        <v>46423</v>
      </c>
      <c r="H56" s="27">
        <v>46430</v>
      </c>
      <c r="I56" s="45">
        <f t="shared" si="0"/>
        <v>0.64999889078687578</v>
      </c>
      <c r="J56" s="34"/>
    </row>
    <row r="57" spans="1:10">
      <c r="A57" s="26" t="s">
        <v>89</v>
      </c>
      <c r="B57" s="22">
        <v>13093</v>
      </c>
      <c r="C57" s="22">
        <v>13174</v>
      </c>
      <c r="D57" s="22">
        <v>13201</v>
      </c>
      <c r="E57" s="22">
        <v>13231</v>
      </c>
      <c r="F57" s="22">
        <v>13260</v>
      </c>
      <c r="G57" s="22">
        <v>13289</v>
      </c>
      <c r="H57" s="27">
        <v>13296</v>
      </c>
      <c r="I57" s="45">
        <f t="shared" si="0"/>
        <v>0.61865118765752691</v>
      </c>
      <c r="J57" s="34"/>
    </row>
    <row r="58" spans="1:10">
      <c r="A58" s="26" t="s">
        <v>116</v>
      </c>
      <c r="B58" s="22">
        <v>69244</v>
      </c>
      <c r="C58" s="22">
        <v>69663</v>
      </c>
      <c r="D58" s="22">
        <v>69664</v>
      </c>
      <c r="E58" s="22">
        <v>69664</v>
      </c>
      <c r="F58" s="22">
        <v>69663</v>
      </c>
      <c r="G58" s="22">
        <v>69664</v>
      </c>
      <c r="H58" s="27">
        <v>69661</v>
      </c>
      <c r="I58" s="45">
        <f t="shared" si="0"/>
        <v>0.6051065796314482</v>
      </c>
      <c r="J58" s="34"/>
    </row>
    <row r="59" spans="1:10">
      <c r="A59" s="26" t="s">
        <v>117</v>
      </c>
      <c r="B59" s="22">
        <v>81247</v>
      </c>
      <c r="C59" s="22">
        <v>81689</v>
      </c>
      <c r="D59" s="22">
        <v>84504</v>
      </c>
      <c r="E59" s="22">
        <v>87770</v>
      </c>
      <c r="F59" s="22">
        <v>91092</v>
      </c>
      <c r="G59" s="22">
        <v>94420</v>
      </c>
      <c r="H59" s="27">
        <v>95088</v>
      </c>
      <c r="I59" s="45">
        <f t="shared" si="0"/>
        <v>0.54402008689551618</v>
      </c>
      <c r="J59" s="34"/>
    </row>
    <row r="60" spans="1:10" ht="25.5">
      <c r="A60" s="26" t="s">
        <v>48</v>
      </c>
      <c r="B60" s="22">
        <v>327331</v>
      </c>
      <c r="C60" s="22">
        <v>328860</v>
      </c>
      <c r="D60" s="22">
        <v>325775</v>
      </c>
      <c r="E60" s="22">
        <v>325216</v>
      </c>
      <c r="F60" s="22">
        <v>325117</v>
      </c>
      <c r="G60" s="22">
        <v>325101</v>
      </c>
      <c r="H60" s="27">
        <v>325102</v>
      </c>
      <c r="I60" s="45">
        <f t="shared" si="0"/>
        <v>0.46711127268727987</v>
      </c>
      <c r="J60" s="34"/>
    </row>
    <row r="61" spans="1:10">
      <c r="A61" s="26" t="s">
        <v>29</v>
      </c>
      <c r="B61" s="22">
        <v>17745</v>
      </c>
      <c r="C61" s="22">
        <v>17816</v>
      </c>
      <c r="D61" s="22">
        <v>17912</v>
      </c>
      <c r="E61" s="22">
        <v>18007</v>
      </c>
      <c r="F61" s="22">
        <v>18102</v>
      </c>
      <c r="G61" s="22">
        <v>18199</v>
      </c>
      <c r="H61" s="27">
        <v>18216</v>
      </c>
      <c r="I61" s="45">
        <f t="shared" si="0"/>
        <v>0.40011270780501551</v>
      </c>
      <c r="J61" s="34"/>
    </row>
    <row r="62" spans="1:10">
      <c r="A62" s="26" t="s">
        <v>26</v>
      </c>
      <c r="B62" s="22">
        <v>11146</v>
      </c>
      <c r="C62" s="22">
        <v>11190</v>
      </c>
      <c r="D62" s="22">
        <v>11517</v>
      </c>
      <c r="E62" s="22">
        <v>11844</v>
      </c>
      <c r="F62" s="22">
        <v>12173</v>
      </c>
      <c r="G62" s="22">
        <v>12499</v>
      </c>
      <c r="H62" s="27">
        <v>12566</v>
      </c>
      <c r="I62" s="45">
        <f t="shared" si="0"/>
        <v>0.39476045218015432</v>
      </c>
      <c r="J62" s="34"/>
    </row>
    <row r="63" spans="1:10">
      <c r="A63" s="26" t="s">
        <v>93</v>
      </c>
      <c r="B63" s="22">
        <v>39421</v>
      </c>
      <c r="C63" s="22">
        <v>39574</v>
      </c>
      <c r="D63" s="22">
        <v>40214</v>
      </c>
      <c r="E63" s="22">
        <v>40745</v>
      </c>
      <c r="F63" s="22">
        <v>41184</v>
      </c>
      <c r="G63" s="22">
        <v>41543</v>
      </c>
      <c r="H63" s="27">
        <v>41606</v>
      </c>
      <c r="I63" s="45">
        <f t="shared" si="0"/>
        <v>0.38811800816823522</v>
      </c>
      <c r="J63" s="34"/>
    </row>
    <row r="64" spans="1:10">
      <c r="A64" s="26" t="s">
        <v>28</v>
      </c>
      <c r="B64" s="22">
        <v>27250</v>
      </c>
      <c r="C64" s="22">
        <v>27332</v>
      </c>
      <c r="D64" s="22">
        <v>27086</v>
      </c>
      <c r="E64" s="22">
        <v>26876</v>
      </c>
      <c r="F64" s="22">
        <v>26728</v>
      </c>
      <c r="G64" s="22">
        <v>26625</v>
      </c>
      <c r="H64" s="27">
        <v>26608</v>
      </c>
      <c r="I64" s="45">
        <f t="shared" si="0"/>
        <v>0.30091743119266057</v>
      </c>
      <c r="J64" s="34"/>
    </row>
    <row r="65" spans="1:10">
      <c r="A65" s="26" t="s">
        <v>30</v>
      </c>
      <c r="B65" s="22">
        <v>47781</v>
      </c>
      <c r="C65" s="22">
        <v>47829</v>
      </c>
      <c r="D65" s="22">
        <v>47827</v>
      </c>
      <c r="E65" s="22">
        <v>47826</v>
      </c>
      <c r="F65" s="22">
        <v>47827</v>
      </c>
      <c r="G65" s="22">
        <v>47827</v>
      </c>
      <c r="H65" s="27">
        <v>47828</v>
      </c>
      <c r="I65" s="45">
        <f t="shared" si="0"/>
        <v>0.10045834118164124</v>
      </c>
      <c r="J65" s="34"/>
    </row>
    <row r="66" spans="1:10">
      <c r="A66" s="26" t="s">
        <v>45</v>
      </c>
      <c r="B66" s="22">
        <v>97987</v>
      </c>
      <c r="C66" s="22">
        <v>97871</v>
      </c>
      <c r="D66" s="22">
        <v>98334</v>
      </c>
      <c r="E66" s="22">
        <v>98544</v>
      </c>
      <c r="F66" s="22">
        <v>98637</v>
      </c>
      <c r="G66" s="22">
        <v>98681</v>
      </c>
      <c r="H66" s="27">
        <v>98687</v>
      </c>
      <c r="I66" s="45">
        <f t="shared" ref="I66:I101" si="1">(C66-B66)/B66*100</f>
        <v>-0.11838305081286293</v>
      </c>
      <c r="J66" s="34"/>
    </row>
    <row r="67" spans="1:10" ht="25.5">
      <c r="A67" s="26" t="s">
        <v>101</v>
      </c>
      <c r="B67" s="22">
        <v>67735</v>
      </c>
      <c r="C67" s="22">
        <v>67617</v>
      </c>
      <c r="D67" s="22">
        <v>67883</v>
      </c>
      <c r="E67" s="22">
        <v>68024</v>
      </c>
      <c r="F67" s="22">
        <v>68082</v>
      </c>
      <c r="G67" s="22">
        <v>68113</v>
      </c>
      <c r="H67" s="27">
        <v>68117</v>
      </c>
      <c r="I67" s="45">
        <f t="shared" si="1"/>
        <v>-0.17420831180335131</v>
      </c>
      <c r="J67" s="34"/>
    </row>
    <row r="68" spans="1:10">
      <c r="A68" s="26" t="s">
        <v>40</v>
      </c>
      <c r="B68" s="22">
        <v>23683</v>
      </c>
      <c r="C68" s="22">
        <v>23606</v>
      </c>
      <c r="D68" s="22">
        <v>23612</v>
      </c>
      <c r="E68" s="22">
        <v>23613</v>
      </c>
      <c r="F68" s="22">
        <v>23614</v>
      </c>
      <c r="G68" s="22">
        <v>23612</v>
      </c>
      <c r="H68" s="27">
        <v>23612</v>
      </c>
      <c r="I68" s="45">
        <f t="shared" si="1"/>
        <v>-0.3251277287505806</v>
      </c>
      <c r="J68" s="34"/>
    </row>
    <row r="69" spans="1:10">
      <c r="A69" s="26" t="s">
        <v>61</v>
      </c>
      <c r="B69" s="22">
        <v>21237</v>
      </c>
      <c r="C69" s="22">
        <v>21158</v>
      </c>
      <c r="D69" s="22">
        <v>21073</v>
      </c>
      <c r="E69" s="22">
        <v>21072</v>
      </c>
      <c r="F69" s="22">
        <v>21073</v>
      </c>
      <c r="G69" s="22">
        <v>21073</v>
      </c>
      <c r="H69" s="27">
        <v>21074</v>
      </c>
      <c r="I69" s="45">
        <f t="shared" si="1"/>
        <v>-0.37199227762866693</v>
      </c>
      <c r="J69" s="34"/>
    </row>
    <row r="70" spans="1:10">
      <c r="A70" s="26" t="s">
        <v>32</v>
      </c>
      <c r="B70" s="22">
        <v>35159</v>
      </c>
      <c r="C70" s="22">
        <v>35011</v>
      </c>
      <c r="D70" s="22">
        <v>35009</v>
      </c>
      <c r="E70" s="22">
        <v>35013</v>
      </c>
      <c r="F70" s="22">
        <v>35010</v>
      </c>
      <c r="G70" s="22">
        <v>35011</v>
      </c>
      <c r="H70" s="27">
        <v>35012</v>
      </c>
      <c r="I70" s="45">
        <f t="shared" si="1"/>
        <v>-0.42094485053613578</v>
      </c>
      <c r="J70" s="34"/>
    </row>
    <row r="71" spans="1:10" ht="25.5">
      <c r="A71" s="26" t="s">
        <v>83</v>
      </c>
      <c r="B71" s="22">
        <v>27944</v>
      </c>
      <c r="C71" s="22">
        <v>27826</v>
      </c>
      <c r="D71" s="22">
        <v>28162</v>
      </c>
      <c r="E71" s="22">
        <v>28496</v>
      </c>
      <c r="F71" s="22">
        <v>28832</v>
      </c>
      <c r="G71" s="22">
        <v>29168</v>
      </c>
      <c r="H71" s="27">
        <v>29235</v>
      </c>
      <c r="I71" s="45">
        <f t="shared" si="1"/>
        <v>-0.42227311766389919</v>
      </c>
      <c r="J71" s="34"/>
    </row>
    <row r="72" spans="1:10">
      <c r="A72" s="26" t="s">
        <v>111</v>
      </c>
      <c r="B72" s="22">
        <v>45303</v>
      </c>
      <c r="C72" s="22">
        <v>45097</v>
      </c>
      <c r="D72" s="22">
        <v>45162</v>
      </c>
      <c r="E72" s="22">
        <v>45197</v>
      </c>
      <c r="F72" s="22">
        <v>45218</v>
      </c>
      <c r="G72" s="22">
        <v>45231</v>
      </c>
      <c r="H72" s="27">
        <v>45234</v>
      </c>
      <c r="I72" s="45">
        <f t="shared" si="1"/>
        <v>-0.45471602322142024</v>
      </c>
      <c r="J72" s="34"/>
    </row>
    <row r="73" spans="1:10">
      <c r="A73" s="26" t="s">
        <v>37</v>
      </c>
      <c r="B73" s="22">
        <v>82955</v>
      </c>
      <c r="C73" s="22">
        <v>82577</v>
      </c>
      <c r="D73" s="22">
        <v>83109</v>
      </c>
      <c r="E73" s="22">
        <v>83411</v>
      </c>
      <c r="F73" s="22">
        <v>83577</v>
      </c>
      <c r="G73" s="22">
        <v>83666</v>
      </c>
      <c r="H73" s="27">
        <v>83680</v>
      </c>
      <c r="I73" s="45">
        <f t="shared" si="1"/>
        <v>-0.4556687360617202</v>
      </c>
      <c r="J73" s="34"/>
    </row>
    <row r="74" spans="1:10">
      <c r="A74" s="26" t="s">
        <v>47</v>
      </c>
      <c r="B74" s="22">
        <v>104184</v>
      </c>
      <c r="C74" s="22">
        <v>103691</v>
      </c>
      <c r="D74" s="22">
        <v>101893</v>
      </c>
      <c r="E74" s="22">
        <v>101074</v>
      </c>
      <c r="F74" s="22">
        <v>100714</v>
      </c>
      <c r="G74" s="22">
        <v>100556</v>
      </c>
      <c r="H74" s="27">
        <v>100539</v>
      </c>
      <c r="I74" s="45">
        <f t="shared" si="1"/>
        <v>-0.47320125931045071</v>
      </c>
      <c r="J74" s="34"/>
    </row>
    <row r="75" spans="1:10">
      <c r="A75" s="26" t="s">
        <v>106</v>
      </c>
      <c r="B75" s="22">
        <v>73693</v>
      </c>
      <c r="C75" s="22">
        <v>73195</v>
      </c>
      <c r="D75" s="22">
        <v>73197</v>
      </c>
      <c r="E75" s="22">
        <v>73198</v>
      </c>
      <c r="F75" s="22">
        <v>73194</v>
      </c>
      <c r="G75" s="22">
        <v>73195</v>
      </c>
      <c r="H75" s="27">
        <v>73194</v>
      </c>
      <c r="I75" s="45">
        <f t="shared" si="1"/>
        <v>-0.6757765323707815</v>
      </c>
      <c r="J75" s="34"/>
    </row>
    <row r="76" spans="1:10">
      <c r="A76" s="26" t="s">
        <v>103</v>
      </c>
      <c r="B76" s="22">
        <v>36077</v>
      </c>
      <c r="C76" s="22">
        <v>35821</v>
      </c>
      <c r="D76" s="22">
        <v>34933</v>
      </c>
      <c r="E76" s="22">
        <v>34063</v>
      </c>
      <c r="F76" s="22">
        <v>33189</v>
      </c>
      <c r="G76" s="22">
        <v>32315</v>
      </c>
      <c r="H76" s="27">
        <v>32140</v>
      </c>
      <c r="I76" s="45">
        <f t="shared" si="1"/>
        <v>-0.70959336973695153</v>
      </c>
      <c r="J76" s="34"/>
    </row>
    <row r="77" spans="1:10">
      <c r="A77" s="26" t="s">
        <v>98</v>
      </c>
      <c r="B77" s="22">
        <v>134392</v>
      </c>
      <c r="C77" s="22">
        <v>133375</v>
      </c>
      <c r="D77" s="22">
        <v>132087</v>
      </c>
      <c r="E77" s="22">
        <v>130797</v>
      </c>
      <c r="F77" s="22">
        <v>129510</v>
      </c>
      <c r="G77" s="22">
        <v>128218</v>
      </c>
      <c r="H77" s="27">
        <v>127962</v>
      </c>
      <c r="I77" s="45">
        <f t="shared" si="1"/>
        <v>-0.75674147270670877</v>
      </c>
      <c r="J77" s="43"/>
    </row>
    <row r="78" spans="1:10">
      <c r="A78" s="26" t="s">
        <v>59</v>
      </c>
      <c r="B78" s="22">
        <v>8868</v>
      </c>
      <c r="C78" s="22">
        <v>8761</v>
      </c>
      <c r="D78" s="22">
        <v>8595</v>
      </c>
      <c r="E78" s="22">
        <v>8508</v>
      </c>
      <c r="F78" s="22">
        <v>8463</v>
      </c>
      <c r="G78" s="22">
        <v>8438</v>
      </c>
      <c r="H78" s="27">
        <v>8433</v>
      </c>
      <c r="I78" s="45">
        <f t="shared" si="1"/>
        <v>-1.2065854758682906</v>
      </c>
      <c r="J78" s="34"/>
    </row>
    <row r="79" spans="1:10">
      <c r="A79" s="26" t="s">
        <v>105</v>
      </c>
      <c r="B79" s="22">
        <v>47336</v>
      </c>
      <c r="C79" s="22">
        <v>46763</v>
      </c>
      <c r="D79" s="22">
        <v>46642</v>
      </c>
      <c r="E79" s="22">
        <v>46571</v>
      </c>
      <c r="F79" s="22">
        <v>46530</v>
      </c>
      <c r="G79" s="22">
        <v>46505</v>
      </c>
      <c r="H79" s="27">
        <v>46501</v>
      </c>
      <c r="I79" s="45">
        <f t="shared" si="1"/>
        <v>-1.2104951833699509</v>
      </c>
      <c r="J79" s="34"/>
    </row>
    <row r="80" spans="1:10">
      <c r="A80" s="26" t="s">
        <v>46</v>
      </c>
      <c r="B80" s="22">
        <v>57918</v>
      </c>
      <c r="C80" s="22">
        <v>57206</v>
      </c>
      <c r="D80" s="22">
        <v>57089</v>
      </c>
      <c r="E80" s="22">
        <v>57090</v>
      </c>
      <c r="F80" s="22">
        <v>57088</v>
      </c>
      <c r="G80" s="22">
        <v>57090</v>
      </c>
      <c r="H80" s="27">
        <v>57089</v>
      </c>
      <c r="I80" s="45">
        <f t="shared" si="1"/>
        <v>-1.2293242169964433</v>
      </c>
      <c r="J80" s="34"/>
    </row>
    <row r="81" spans="1:10">
      <c r="A81" s="26" t="s">
        <v>67</v>
      </c>
      <c r="B81" s="22">
        <v>24735</v>
      </c>
      <c r="C81" s="22">
        <v>24426</v>
      </c>
      <c r="D81" s="22">
        <v>24309</v>
      </c>
      <c r="E81" s="22">
        <v>24196</v>
      </c>
      <c r="F81" s="22">
        <v>24080</v>
      </c>
      <c r="G81" s="22">
        <v>23966</v>
      </c>
      <c r="H81" s="27">
        <v>23941</v>
      </c>
      <c r="I81" s="45">
        <f t="shared" si="1"/>
        <v>-1.249241964827168</v>
      </c>
      <c r="J81" s="34"/>
    </row>
    <row r="82" spans="1:10">
      <c r="A82" s="26" t="s">
        <v>82</v>
      </c>
      <c r="B82" s="22">
        <v>15536</v>
      </c>
      <c r="C82" s="22">
        <v>15335</v>
      </c>
      <c r="D82" s="22">
        <v>15296</v>
      </c>
      <c r="E82" s="22">
        <v>15292</v>
      </c>
      <c r="F82" s="22">
        <v>15291</v>
      </c>
      <c r="G82" s="22">
        <v>15290</v>
      </c>
      <c r="H82" s="27">
        <v>15291</v>
      </c>
      <c r="I82" s="45">
        <f t="shared" si="1"/>
        <v>-1.2937693099897012</v>
      </c>
      <c r="J82" s="34"/>
    </row>
    <row r="83" spans="1:10">
      <c r="A83" s="26" t="s">
        <v>43</v>
      </c>
      <c r="B83" s="22">
        <v>14745</v>
      </c>
      <c r="C83" s="22">
        <v>14541</v>
      </c>
      <c r="D83" s="22">
        <v>13932</v>
      </c>
      <c r="E83" s="22">
        <v>13321</v>
      </c>
      <c r="F83" s="22">
        <v>12711</v>
      </c>
      <c r="G83" s="22">
        <v>12102</v>
      </c>
      <c r="H83" s="27">
        <v>11979</v>
      </c>
      <c r="I83" s="45">
        <f t="shared" si="1"/>
        <v>-1.3835198372329602</v>
      </c>
      <c r="J83" s="34"/>
    </row>
    <row r="84" spans="1:10">
      <c r="A84" s="26" t="s">
        <v>85</v>
      </c>
      <c r="B84" s="22">
        <v>95867</v>
      </c>
      <c r="C84" s="22">
        <v>94370</v>
      </c>
      <c r="D84" s="22">
        <v>93920</v>
      </c>
      <c r="E84" s="22">
        <v>93471</v>
      </c>
      <c r="F84" s="22">
        <v>93025</v>
      </c>
      <c r="G84" s="22">
        <v>92576</v>
      </c>
      <c r="H84" s="27">
        <v>92485</v>
      </c>
      <c r="I84" s="45">
        <f t="shared" si="1"/>
        <v>-1.5615383812990915</v>
      </c>
      <c r="J84" s="34"/>
    </row>
    <row r="85" spans="1:10" ht="25.5">
      <c r="A85" s="26" t="s">
        <v>99</v>
      </c>
      <c r="B85" s="22">
        <v>93651</v>
      </c>
      <c r="C85" s="22">
        <v>92084</v>
      </c>
      <c r="D85" s="22">
        <v>91713</v>
      </c>
      <c r="E85" s="22">
        <v>91636</v>
      </c>
      <c r="F85" s="22">
        <v>91621</v>
      </c>
      <c r="G85" s="22">
        <v>91619</v>
      </c>
      <c r="H85" s="27">
        <v>91620</v>
      </c>
      <c r="I85" s="45">
        <f t="shared" si="1"/>
        <v>-1.673233601349692</v>
      </c>
      <c r="J85" s="34"/>
    </row>
    <row r="86" spans="1:10">
      <c r="A86" s="26" t="s">
        <v>35</v>
      </c>
      <c r="B86" s="22">
        <v>90688</v>
      </c>
      <c r="C86" s="22">
        <v>89114</v>
      </c>
      <c r="D86" s="22">
        <v>89727</v>
      </c>
      <c r="E86" s="22">
        <v>90003</v>
      </c>
      <c r="F86" s="22">
        <v>90124</v>
      </c>
      <c r="G86" s="22">
        <v>90179</v>
      </c>
      <c r="H86" s="27">
        <v>90185</v>
      </c>
      <c r="I86" s="45">
        <f t="shared" si="1"/>
        <v>-1.7356210303458008</v>
      </c>
      <c r="J86" s="34"/>
    </row>
    <row r="87" spans="1:10">
      <c r="A87" s="26" t="s">
        <v>75</v>
      </c>
      <c r="B87" s="22">
        <v>59451</v>
      </c>
      <c r="C87" s="22">
        <v>58338</v>
      </c>
      <c r="D87" s="22">
        <v>58017</v>
      </c>
      <c r="E87" s="22">
        <v>57696</v>
      </c>
      <c r="F87" s="22">
        <v>57378</v>
      </c>
      <c r="G87" s="22">
        <v>57056</v>
      </c>
      <c r="H87" s="27">
        <v>56991</v>
      </c>
      <c r="I87" s="45">
        <f t="shared" si="1"/>
        <v>-1.8721299894030379</v>
      </c>
      <c r="J87" s="34"/>
    </row>
    <row r="88" spans="1:10">
      <c r="A88" s="26" t="s">
        <v>118</v>
      </c>
      <c r="B88" s="22">
        <v>38436</v>
      </c>
      <c r="C88" s="22">
        <v>37705</v>
      </c>
      <c r="D88" s="22">
        <v>37022</v>
      </c>
      <c r="E88" s="22">
        <v>36620</v>
      </c>
      <c r="F88" s="22">
        <v>36378</v>
      </c>
      <c r="G88" s="22">
        <v>36231</v>
      </c>
      <c r="H88" s="27">
        <v>36208</v>
      </c>
      <c r="I88" s="45">
        <f t="shared" si="1"/>
        <v>-1.9018628369237174</v>
      </c>
      <c r="J88" s="34"/>
    </row>
    <row r="89" spans="1:10">
      <c r="A89" s="26" t="s">
        <v>112</v>
      </c>
      <c r="B89" s="22">
        <v>20935</v>
      </c>
      <c r="C89" s="22">
        <v>20473</v>
      </c>
      <c r="D89" s="22">
        <v>20491</v>
      </c>
      <c r="E89" s="22">
        <v>20516</v>
      </c>
      <c r="F89" s="22">
        <v>20541</v>
      </c>
      <c r="G89" s="22">
        <v>20566</v>
      </c>
      <c r="H89" s="27">
        <v>20569</v>
      </c>
      <c r="I89" s="45">
        <f t="shared" si="1"/>
        <v>-2.2068306663482207</v>
      </c>
      <c r="J89" s="34"/>
    </row>
    <row r="90" spans="1:10" ht="25.5">
      <c r="A90" s="26" t="s">
        <v>90</v>
      </c>
      <c r="B90" s="22">
        <v>40652</v>
      </c>
      <c r="C90" s="22">
        <v>39731</v>
      </c>
      <c r="D90" s="22">
        <v>40330</v>
      </c>
      <c r="E90" s="22">
        <v>40411</v>
      </c>
      <c r="F90" s="22">
        <v>40423</v>
      </c>
      <c r="G90" s="22">
        <v>40422</v>
      </c>
      <c r="H90" s="27">
        <v>40423</v>
      </c>
      <c r="I90" s="45">
        <f t="shared" si="1"/>
        <v>-2.2655711896093673</v>
      </c>
      <c r="J90" s="34"/>
    </row>
    <row r="91" spans="1:10">
      <c r="A91" s="26" t="s">
        <v>27</v>
      </c>
      <c r="B91" s="22">
        <v>26868</v>
      </c>
      <c r="C91" s="22">
        <v>26155</v>
      </c>
      <c r="D91" s="22">
        <v>26156</v>
      </c>
      <c r="E91" s="22">
        <v>26157</v>
      </c>
      <c r="F91" s="22">
        <v>26157</v>
      </c>
      <c r="G91" s="22">
        <v>26157</v>
      </c>
      <c r="H91" s="27">
        <v>26156</v>
      </c>
      <c r="I91" s="45">
        <f t="shared" si="1"/>
        <v>-2.6537144558582701</v>
      </c>
      <c r="J91" s="34"/>
    </row>
    <row r="92" spans="1:10">
      <c r="A92" s="26" t="s">
        <v>97</v>
      </c>
      <c r="B92" s="22">
        <v>46605</v>
      </c>
      <c r="C92" s="22">
        <v>45353</v>
      </c>
      <c r="D92" s="22">
        <v>45058</v>
      </c>
      <c r="E92" s="22">
        <v>44754</v>
      </c>
      <c r="F92" s="22">
        <v>44450</v>
      </c>
      <c r="G92" s="22">
        <v>44149</v>
      </c>
      <c r="H92" s="27">
        <v>44088</v>
      </c>
      <c r="I92" s="45">
        <f t="shared" si="1"/>
        <v>-2.6864070378714731</v>
      </c>
      <c r="J92" s="34"/>
    </row>
    <row r="93" spans="1:10">
      <c r="A93" s="26" t="s">
        <v>69</v>
      </c>
      <c r="B93" s="22">
        <v>5797</v>
      </c>
      <c r="C93" s="22">
        <v>5631</v>
      </c>
      <c r="D93" s="22">
        <v>5625</v>
      </c>
      <c r="E93" s="22">
        <v>5557</v>
      </c>
      <c r="F93" s="22">
        <v>5490</v>
      </c>
      <c r="G93" s="22">
        <v>5423</v>
      </c>
      <c r="H93" s="27">
        <v>5408</v>
      </c>
      <c r="I93" s="45">
        <f t="shared" si="1"/>
        <v>-2.8635501121269624</v>
      </c>
      <c r="J93" s="34"/>
    </row>
    <row r="94" spans="1:10">
      <c r="A94" s="26" t="s">
        <v>79</v>
      </c>
      <c r="B94" s="22">
        <v>24460</v>
      </c>
      <c r="C94" s="22">
        <v>23746</v>
      </c>
      <c r="D94" s="22">
        <v>23263</v>
      </c>
      <c r="E94" s="22">
        <v>22779</v>
      </c>
      <c r="F94" s="22">
        <v>22296</v>
      </c>
      <c r="G94" s="22">
        <v>21812</v>
      </c>
      <c r="H94" s="27">
        <v>21715</v>
      </c>
      <c r="I94" s="45">
        <f t="shared" si="1"/>
        <v>-2.9190515126737528</v>
      </c>
      <c r="J94" s="34"/>
    </row>
    <row r="95" spans="1:10">
      <c r="A95" s="26" t="s">
        <v>31</v>
      </c>
      <c r="B95" s="22">
        <v>21217</v>
      </c>
      <c r="C95" s="22">
        <v>20533</v>
      </c>
      <c r="D95" s="22">
        <v>20010</v>
      </c>
      <c r="E95" s="22">
        <v>19502</v>
      </c>
      <c r="F95" s="22">
        <v>18996</v>
      </c>
      <c r="G95" s="22">
        <v>18490</v>
      </c>
      <c r="H95" s="27">
        <v>18388</v>
      </c>
      <c r="I95" s="45">
        <f t="shared" si="1"/>
        <v>-3.2238299476834613</v>
      </c>
      <c r="J95" s="34"/>
    </row>
    <row r="96" spans="1:10">
      <c r="A96" s="26" t="s">
        <v>58</v>
      </c>
      <c r="B96" s="22">
        <v>12161</v>
      </c>
      <c r="C96" s="22">
        <v>11739</v>
      </c>
      <c r="D96" s="22">
        <v>11637</v>
      </c>
      <c r="E96" s="22">
        <v>11617</v>
      </c>
      <c r="F96" s="22">
        <v>11615</v>
      </c>
      <c r="G96" s="22">
        <v>11614</v>
      </c>
      <c r="H96" s="27">
        <v>11615</v>
      </c>
      <c r="I96" s="45">
        <f t="shared" si="1"/>
        <v>-3.4701093660060849</v>
      </c>
      <c r="J96" s="34"/>
    </row>
    <row r="97" spans="1:10">
      <c r="A97" s="26" t="s">
        <v>63</v>
      </c>
      <c r="B97" s="22">
        <v>54548</v>
      </c>
      <c r="C97" s="22">
        <v>52423</v>
      </c>
      <c r="D97" s="22">
        <v>50621</v>
      </c>
      <c r="E97" s="22">
        <v>48814</v>
      </c>
      <c r="F97" s="22">
        <v>47012</v>
      </c>
      <c r="G97" s="22">
        <v>45209</v>
      </c>
      <c r="H97" s="27">
        <v>44848</v>
      </c>
      <c r="I97" s="45">
        <f t="shared" si="1"/>
        <v>-3.8956515362616413</v>
      </c>
      <c r="J97" s="34"/>
    </row>
    <row r="98" spans="1:10" ht="25.5">
      <c r="A98" s="26" t="s">
        <v>54</v>
      </c>
      <c r="B98" s="22">
        <v>56637</v>
      </c>
      <c r="C98" s="22">
        <v>54367</v>
      </c>
      <c r="D98" s="22">
        <v>53777</v>
      </c>
      <c r="E98" s="22">
        <v>53188</v>
      </c>
      <c r="F98" s="22">
        <v>52596</v>
      </c>
      <c r="G98" s="22">
        <v>52006</v>
      </c>
      <c r="H98" s="27">
        <v>51887</v>
      </c>
      <c r="I98" s="45">
        <f t="shared" si="1"/>
        <v>-4.0079806486925511</v>
      </c>
      <c r="J98" s="34"/>
    </row>
    <row r="99" spans="1:10">
      <c r="A99" s="26" t="s">
        <v>109</v>
      </c>
      <c r="B99" s="22">
        <v>4400</v>
      </c>
      <c r="C99" s="22">
        <v>4217</v>
      </c>
      <c r="D99" s="22">
        <v>4216</v>
      </c>
      <c r="E99" s="22">
        <v>4215</v>
      </c>
      <c r="F99" s="22">
        <v>4217</v>
      </c>
      <c r="G99" s="22">
        <v>4215</v>
      </c>
      <c r="H99" s="27">
        <v>4215</v>
      </c>
      <c r="I99" s="45">
        <f t="shared" si="1"/>
        <v>-4.1590909090909092</v>
      </c>
      <c r="J99" s="34"/>
    </row>
    <row r="100" spans="1:10" ht="25.5">
      <c r="A100" s="26" t="s">
        <v>87</v>
      </c>
      <c r="B100" s="22">
        <v>22007</v>
      </c>
      <c r="C100" s="22">
        <v>21073</v>
      </c>
      <c r="D100" s="22">
        <v>20889</v>
      </c>
      <c r="E100" s="22">
        <v>20704</v>
      </c>
      <c r="F100" s="22">
        <v>20518</v>
      </c>
      <c r="G100" s="22">
        <v>20332</v>
      </c>
      <c r="H100" s="27">
        <v>20296</v>
      </c>
      <c r="I100" s="45">
        <f t="shared" si="1"/>
        <v>-4.2441041486799653</v>
      </c>
      <c r="J100" s="34"/>
    </row>
    <row r="101" spans="1:10" ht="26.25" thickBot="1">
      <c r="A101" s="28" t="s">
        <v>113</v>
      </c>
      <c r="B101" s="29">
        <v>13162</v>
      </c>
      <c r="C101" s="29">
        <v>12589</v>
      </c>
      <c r="D101" s="29">
        <v>12192</v>
      </c>
      <c r="E101" s="29">
        <v>11796</v>
      </c>
      <c r="F101" s="29">
        <v>11401</v>
      </c>
      <c r="G101" s="29">
        <v>11004</v>
      </c>
      <c r="H101" s="33">
        <v>10925</v>
      </c>
      <c r="I101" s="45">
        <f t="shared" si="1"/>
        <v>-4.3534417261814315</v>
      </c>
      <c r="J101" s="36"/>
    </row>
    <row r="102" spans="1:10">
      <c r="A102" s="26" t="s">
        <v>120</v>
      </c>
      <c r="B102" s="30">
        <v>9574408</v>
      </c>
      <c r="C102" s="30">
        <v>10056683</v>
      </c>
      <c r="D102" s="31"/>
      <c r="E102" s="31"/>
      <c r="F102" s="31"/>
      <c r="G102" s="31"/>
      <c r="H102" s="32"/>
      <c r="I102" s="45">
        <f>(C102-B102)/B102*100</f>
        <v>5.0371260552088444</v>
      </c>
      <c r="J102" s="34"/>
    </row>
    <row r="103" spans="1:10">
      <c r="J103" s="12"/>
    </row>
    <row r="104" spans="1:10">
      <c r="J104" s="12"/>
    </row>
    <row r="105" spans="1:10">
      <c r="J105" s="12"/>
    </row>
    <row r="106" spans="1:10">
      <c r="J106" s="12"/>
    </row>
    <row r="107" spans="1:10">
      <c r="J107" s="12"/>
    </row>
    <row r="108" spans="1:10">
      <c r="J108" s="12"/>
    </row>
    <row r="109" spans="1:10">
      <c r="J109" s="12"/>
    </row>
    <row r="110" spans="1:10">
      <c r="J110" s="12"/>
    </row>
    <row r="111" spans="1:10">
      <c r="J111" s="12"/>
    </row>
    <row r="112" spans="1:10">
      <c r="J112" s="12"/>
    </row>
    <row r="113" spans="10:10">
      <c r="J113" s="12"/>
    </row>
    <row r="114" spans="10:10">
      <c r="J114" s="12"/>
    </row>
    <row r="115" spans="10:10">
      <c r="J115" s="12"/>
    </row>
    <row r="116" spans="10:10">
      <c r="J116" s="12"/>
    </row>
    <row r="117" spans="10:10">
      <c r="J117" s="12"/>
    </row>
    <row r="118" spans="10:10">
      <c r="J118" s="12"/>
    </row>
    <row r="119" spans="10:10">
      <c r="J119" s="12"/>
    </row>
    <row r="120" spans="10:10">
      <c r="J120" s="12"/>
    </row>
    <row r="121" spans="10:10">
      <c r="J121" s="12"/>
    </row>
    <row r="122" spans="10:10">
      <c r="J122" s="12"/>
    </row>
    <row r="123" spans="10:10">
      <c r="J123" s="12"/>
    </row>
    <row r="124" spans="10:10">
      <c r="J124" s="12"/>
    </row>
    <row r="125" spans="10:10">
      <c r="J125" s="12"/>
    </row>
    <row r="126" spans="10:10">
      <c r="J126" s="12"/>
    </row>
    <row r="127" spans="10:10">
      <c r="J127" s="12"/>
    </row>
    <row r="128" spans="10:10">
      <c r="J128" s="12"/>
    </row>
    <row r="129" spans="10:10">
      <c r="J129" s="12"/>
    </row>
    <row r="130" spans="10:10">
      <c r="J130" s="12"/>
    </row>
    <row r="131" spans="10:10">
      <c r="J131" s="12"/>
    </row>
    <row r="132" spans="10:10">
      <c r="J132" s="12"/>
    </row>
    <row r="133" spans="10:10">
      <c r="J133" s="12"/>
    </row>
    <row r="134" spans="10:10">
      <c r="J134" s="12"/>
    </row>
    <row r="135" spans="10:10">
      <c r="J135" s="39"/>
    </row>
    <row r="136" spans="10:10">
      <c r="J136" s="12"/>
    </row>
    <row r="137" spans="10:10">
      <c r="J137" s="12"/>
    </row>
    <row r="138" spans="10:10">
      <c r="J138" s="12"/>
    </row>
    <row r="139" spans="10:10">
      <c r="J139" s="12"/>
    </row>
    <row r="140" spans="10:10">
      <c r="J140" s="12"/>
    </row>
    <row r="141" spans="10:10">
      <c r="J141" s="12"/>
    </row>
    <row r="142" spans="10:10">
      <c r="J142" s="12"/>
    </row>
    <row r="143" spans="10:10">
      <c r="J143" s="12"/>
    </row>
    <row r="144" spans="10:10">
      <c r="J144" s="12"/>
    </row>
    <row r="145" spans="10:10">
      <c r="J145" s="12"/>
    </row>
    <row r="146" spans="10:10">
      <c r="J146" s="12"/>
    </row>
    <row r="147" spans="10:10">
      <c r="J147" s="12"/>
    </row>
    <row r="148" spans="10:10">
      <c r="J148" s="12"/>
    </row>
    <row r="149" spans="10:10">
      <c r="J149" s="12"/>
    </row>
    <row r="150" spans="10:10">
      <c r="J150" s="12"/>
    </row>
    <row r="151" spans="10:10">
      <c r="J151" s="12"/>
    </row>
    <row r="152" spans="10:10">
      <c r="J152" s="12"/>
    </row>
    <row r="153" spans="10:10">
      <c r="J153" s="12"/>
    </row>
    <row r="154" spans="10:10">
      <c r="J154" s="12"/>
    </row>
    <row r="155" spans="10:10">
      <c r="J155" s="12"/>
    </row>
    <row r="156" spans="10:10">
      <c r="J156" s="12"/>
    </row>
    <row r="157" spans="10:10">
      <c r="J157" s="12"/>
    </row>
    <row r="158" spans="10:10">
      <c r="J158" s="39"/>
    </row>
    <row r="159" spans="10:10">
      <c r="J159" s="12"/>
    </row>
    <row r="160" spans="10:10">
      <c r="J160" s="12"/>
    </row>
    <row r="161" spans="10:10">
      <c r="J161" s="12"/>
    </row>
    <row r="162" spans="10:10">
      <c r="J162" s="12"/>
    </row>
    <row r="163" spans="10:10">
      <c r="J163" s="12"/>
    </row>
    <row r="164" spans="10:10">
      <c r="J164" s="12"/>
    </row>
    <row r="165" spans="10:10">
      <c r="J165" s="12"/>
    </row>
    <row r="166" spans="10:10">
      <c r="J166" s="12"/>
    </row>
    <row r="167" spans="10:10">
      <c r="J167" s="12"/>
    </row>
    <row r="168" spans="10:10">
      <c r="J168" s="12"/>
    </row>
    <row r="169" spans="10:10">
      <c r="J169" s="12"/>
    </row>
    <row r="170" spans="10:10">
      <c r="J170" s="12"/>
    </row>
    <row r="171" spans="10:10">
      <c r="J171" s="12"/>
    </row>
    <row r="172" spans="10:10">
      <c r="J172" s="12"/>
    </row>
    <row r="173" spans="10:10">
      <c r="J173" s="12"/>
    </row>
    <row r="174" spans="10:10">
      <c r="J174" s="12"/>
    </row>
    <row r="175" spans="10:10">
      <c r="J175" s="12"/>
    </row>
    <row r="176" spans="10:10">
      <c r="J176" s="12"/>
    </row>
    <row r="177" spans="10:10">
      <c r="J177" s="12"/>
    </row>
    <row r="178" spans="10:10">
      <c r="J178" s="12"/>
    </row>
    <row r="179" spans="10:10">
      <c r="J179" s="12"/>
    </row>
    <row r="180" spans="10:10">
      <c r="J180" s="12"/>
    </row>
    <row r="181" spans="10:10">
      <c r="J181" s="39"/>
    </row>
    <row r="182" spans="10:10">
      <c r="J182" s="12"/>
    </row>
    <row r="183" spans="10:10">
      <c r="J183" s="12"/>
    </row>
    <row r="184" spans="10:10">
      <c r="J184" s="12"/>
    </row>
    <row r="185" spans="10:10">
      <c r="J185" s="12"/>
    </row>
    <row r="186" spans="10:10">
      <c r="J186" s="12"/>
    </row>
    <row r="187" spans="10:10">
      <c r="J187" s="12"/>
    </row>
    <row r="188" spans="10:10">
      <c r="J188" s="12"/>
    </row>
    <row r="189" spans="10:10">
      <c r="J189" s="12"/>
    </row>
    <row r="190" spans="10:10">
      <c r="J190" s="12"/>
    </row>
    <row r="191" spans="10:10">
      <c r="J191" s="12"/>
    </row>
    <row r="192" spans="10:10">
      <c r="J192" s="12"/>
    </row>
    <row r="193" spans="10:10">
      <c r="J193" s="12"/>
    </row>
    <row r="194" spans="10:10">
      <c r="J194" s="12"/>
    </row>
    <row r="195" spans="10:10">
      <c r="J195" s="12"/>
    </row>
    <row r="196" spans="10:10">
      <c r="J196" s="12"/>
    </row>
    <row r="197" spans="10:10">
      <c r="J197" s="12"/>
    </row>
    <row r="198" spans="10:10">
      <c r="J198" s="12"/>
    </row>
    <row r="199" spans="10:10">
      <c r="J199" s="12"/>
    </row>
    <row r="200" spans="10:10">
      <c r="J200" s="12"/>
    </row>
    <row r="201" spans="10:10">
      <c r="J201" s="12"/>
    </row>
    <row r="202" spans="10:10">
      <c r="J202" s="12"/>
    </row>
    <row r="203" spans="10:10">
      <c r="J203" s="12"/>
    </row>
    <row r="204" spans="10:10">
      <c r="J204" s="12"/>
    </row>
    <row r="205" spans="10:10">
      <c r="J205" s="12"/>
    </row>
    <row r="206" spans="10:10">
      <c r="J206" s="12"/>
    </row>
    <row r="207" spans="10:10">
      <c r="J207" s="12"/>
    </row>
    <row r="208" spans="10:10">
      <c r="J208" s="12"/>
    </row>
    <row r="209" spans="10:10">
      <c r="J209" s="12"/>
    </row>
    <row r="210" spans="10:10">
      <c r="J210" s="12"/>
    </row>
    <row r="211" spans="10:10">
      <c r="J211" s="12"/>
    </row>
    <row r="212" spans="10:10">
      <c r="J212" s="12"/>
    </row>
    <row r="213" spans="10:10">
      <c r="J213" s="12"/>
    </row>
    <row r="214" spans="10:10">
      <c r="J214" s="12"/>
    </row>
    <row r="215" spans="10:10">
      <c r="J215" s="12"/>
    </row>
    <row r="216" spans="10:10">
      <c r="J216" s="12"/>
    </row>
    <row r="217" spans="10:10">
      <c r="J217" s="12"/>
    </row>
    <row r="218" spans="10:10">
      <c r="J218" s="12"/>
    </row>
    <row r="219" spans="10:10">
      <c r="J219" s="12"/>
    </row>
    <row r="220" spans="10:10">
      <c r="J220" s="12"/>
    </row>
    <row r="221" spans="10:10">
      <c r="J221" s="12"/>
    </row>
    <row r="222" spans="10:10">
      <c r="J222" s="12"/>
    </row>
    <row r="223" spans="10:10">
      <c r="J223" s="12"/>
    </row>
    <row r="224" spans="10:10">
      <c r="J224" s="12"/>
    </row>
    <row r="225" spans="10:10">
      <c r="J225" s="12"/>
    </row>
    <row r="226" spans="10:10">
      <c r="J226" s="12"/>
    </row>
    <row r="227" spans="10:10">
      <c r="J227" s="12"/>
    </row>
    <row r="228" spans="10:10">
      <c r="J228" s="12"/>
    </row>
    <row r="229" spans="10:10">
      <c r="J229" s="12"/>
    </row>
    <row r="230" spans="10:10">
      <c r="J230" s="12"/>
    </row>
    <row r="231" spans="10:10">
      <c r="J231" s="12"/>
    </row>
    <row r="232" spans="10:10">
      <c r="J232" s="12"/>
    </row>
    <row r="233" spans="10:10">
      <c r="J233" s="12"/>
    </row>
    <row r="234" spans="10:10">
      <c r="J234" s="12"/>
    </row>
    <row r="235" spans="10:10">
      <c r="J235" s="12"/>
    </row>
    <row r="236" spans="10:10">
      <c r="J236" s="12"/>
    </row>
    <row r="237" spans="10:10">
      <c r="J237" s="12"/>
    </row>
    <row r="238" spans="10:10">
      <c r="J238" s="12"/>
    </row>
    <row r="239" spans="10:10">
      <c r="J239" s="12"/>
    </row>
    <row r="240" spans="10:10">
      <c r="J240" s="12"/>
    </row>
    <row r="241" spans="10:10">
      <c r="J241" s="12"/>
    </row>
    <row r="242" spans="10:10">
      <c r="J242" s="12"/>
    </row>
    <row r="243" spans="10:10">
      <c r="J243" s="12"/>
    </row>
    <row r="244" spans="10:10">
      <c r="J244" s="12"/>
    </row>
    <row r="245" spans="10:10">
      <c r="J245" s="12"/>
    </row>
    <row r="246" spans="10:10">
      <c r="J246" s="12"/>
    </row>
    <row r="247" spans="10:10">
      <c r="J247" s="12"/>
    </row>
    <row r="248" spans="10:10">
      <c r="J248" s="12"/>
    </row>
    <row r="249" spans="10:10">
      <c r="J249" s="12"/>
    </row>
    <row r="250" spans="10:10">
      <c r="J250" s="12"/>
    </row>
    <row r="251" spans="10:10">
      <c r="J251" s="12"/>
    </row>
    <row r="252" spans="10:10">
      <c r="J252" s="12"/>
    </row>
    <row r="253" spans="10:10">
      <c r="J253" s="12"/>
    </row>
    <row r="254" spans="10:10">
      <c r="J254" s="12"/>
    </row>
    <row r="255" spans="10:10">
      <c r="J255" s="12"/>
    </row>
    <row r="256" spans="10:10">
      <c r="J256" s="12"/>
    </row>
    <row r="257" spans="10:10">
      <c r="J257" s="12"/>
    </row>
    <row r="258" spans="10:10">
      <c r="J258" s="12"/>
    </row>
    <row r="259" spans="10:10">
      <c r="J259" s="12"/>
    </row>
    <row r="260" spans="10:10">
      <c r="J260" s="12"/>
    </row>
    <row r="261" spans="10:10">
      <c r="J261" s="12"/>
    </row>
    <row r="262" spans="10:10">
      <c r="J262" s="12"/>
    </row>
    <row r="263" spans="10:10">
      <c r="J263" s="12"/>
    </row>
    <row r="264" spans="10:10">
      <c r="J264" s="12"/>
    </row>
    <row r="265" spans="10:10">
      <c r="J265" s="12"/>
    </row>
    <row r="266" spans="10:10">
      <c r="J266" s="12"/>
    </row>
    <row r="267" spans="10:10">
      <c r="J267" s="12"/>
    </row>
    <row r="268" spans="10:10">
      <c r="J268" s="12"/>
    </row>
    <row r="269" spans="10:10">
      <c r="J269" s="12"/>
    </row>
    <row r="270" spans="10:10">
      <c r="J270" s="12"/>
    </row>
    <row r="271" spans="10:10">
      <c r="J271" s="12"/>
    </row>
    <row r="272" spans="10:10">
      <c r="J272" s="12"/>
    </row>
    <row r="273" spans="10:10">
      <c r="J273" s="12"/>
    </row>
    <row r="274" spans="10:10">
      <c r="J274" s="12"/>
    </row>
    <row r="275" spans="10:10">
      <c r="J275" s="12"/>
    </row>
    <row r="276" spans="10:10">
      <c r="J276" s="12"/>
    </row>
    <row r="277" spans="10:10">
      <c r="J277" s="12"/>
    </row>
    <row r="278" spans="10:10">
      <c r="J278" s="12"/>
    </row>
    <row r="279" spans="10:10">
      <c r="J279" s="12"/>
    </row>
    <row r="280" spans="10:10">
      <c r="J280" s="12"/>
    </row>
    <row r="281" spans="10:10">
      <c r="J281" s="12"/>
    </row>
    <row r="282" spans="10:10">
      <c r="J282" s="12"/>
    </row>
    <row r="283" spans="10:10">
      <c r="J283" s="12"/>
    </row>
    <row r="284" spans="10:10">
      <c r="J284" s="12"/>
    </row>
    <row r="285" spans="10:10">
      <c r="J285" s="12"/>
    </row>
    <row r="286" spans="10:10">
      <c r="J286" s="12"/>
    </row>
    <row r="287" spans="10:10">
      <c r="J287" s="12"/>
    </row>
    <row r="288" spans="10:10">
      <c r="J288" s="12"/>
    </row>
    <row r="289" spans="10:10">
      <c r="J289" s="12"/>
    </row>
    <row r="290" spans="10:10">
      <c r="J290" s="12"/>
    </row>
    <row r="291" spans="10:10">
      <c r="J291" s="12"/>
    </row>
    <row r="292" spans="10:10">
      <c r="J292" s="12"/>
    </row>
    <row r="293" spans="10:10">
      <c r="J293" s="12"/>
    </row>
    <row r="294" spans="10:10">
      <c r="J294" s="12"/>
    </row>
    <row r="295" spans="10:10">
      <c r="J295" s="12"/>
    </row>
    <row r="296" spans="10:10">
      <c r="J296" s="12"/>
    </row>
    <row r="297" spans="10:10">
      <c r="J297" s="12"/>
    </row>
    <row r="298" spans="10:10">
      <c r="J298" s="12"/>
    </row>
    <row r="299" spans="10:10">
      <c r="J299" s="12"/>
    </row>
    <row r="300" spans="10:10">
      <c r="J300" s="12"/>
    </row>
    <row r="301" spans="10:10">
      <c r="J301" s="12"/>
    </row>
    <row r="302" spans="10:10">
      <c r="J302" s="12"/>
    </row>
    <row r="303" spans="10:10">
      <c r="J303" s="12"/>
    </row>
    <row r="304" spans="10:10">
      <c r="J304" s="12"/>
    </row>
    <row r="305" spans="10:10">
      <c r="J305" s="12"/>
    </row>
    <row r="306" spans="10:10">
      <c r="J306" s="12"/>
    </row>
    <row r="307" spans="10:10">
      <c r="J307" s="12"/>
    </row>
    <row r="308" spans="10:10">
      <c r="J308" s="12"/>
    </row>
    <row r="309" spans="10:10">
      <c r="J309" s="12"/>
    </row>
    <row r="310" spans="10:10">
      <c r="J310" s="12"/>
    </row>
    <row r="311" spans="10:10">
      <c r="J311" s="12"/>
    </row>
    <row r="312" spans="10:10">
      <c r="J312" s="12"/>
    </row>
    <row r="313" spans="10:10">
      <c r="J313" s="12"/>
    </row>
    <row r="314" spans="10:10">
      <c r="J314" s="12"/>
    </row>
    <row r="315" spans="10:10">
      <c r="J315" s="12"/>
    </row>
    <row r="316" spans="10:10">
      <c r="J316" s="12"/>
    </row>
    <row r="317" spans="10:10">
      <c r="J317" s="12"/>
    </row>
    <row r="318" spans="10:10">
      <c r="J318" s="12"/>
    </row>
    <row r="319" spans="10:10">
      <c r="J319" s="12"/>
    </row>
    <row r="320" spans="10:10">
      <c r="J320" s="12"/>
    </row>
    <row r="321" spans="10:10">
      <c r="J321" s="12"/>
    </row>
    <row r="322" spans="10:10">
      <c r="J322" s="12"/>
    </row>
    <row r="323" spans="10:10">
      <c r="J323" s="12"/>
    </row>
    <row r="324" spans="10:10">
      <c r="J324" s="12"/>
    </row>
    <row r="325" spans="10:10">
      <c r="J325" s="12"/>
    </row>
    <row r="326" spans="10:10">
      <c r="J326" s="12"/>
    </row>
    <row r="327" spans="10:10">
      <c r="J327" s="12"/>
    </row>
    <row r="328" spans="10:10">
      <c r="J328" s="12"/>
    </row>
    <row r="329" spans="10:10">
      <c r="J329" s="12"/>
    </row>
    <row r="330" spans="10:10">
      <c r="J330" s="12"/>
    </row>
    <row r="331" spans="10:10">
      <c r="J331" s="12"/>
    </row>
    <row r="332" spans="10:10">
      <c r="J332" s="12"/>
    </row>
    <row r="333" spans="10:10">
      <c r="J333" s="12"/>
    </row>
    <row r="334" spans="10:10">
      <c r="J334" s="12"/>
    </row>
    <row r="335" spans="10:10">
      <c r="J335" s="12"/>
    </row>
    <row r="336" spans="10:10">
      <c r="J336" s="12"/>
    </row>
    <row r="337" spans="10:10">
      <c r="J337" s="12"/>
    </row>
    <row r="338" spans="10:10">
      <c r="J338" s="12"/>
    </row>
    <row r="339" spans="10:10">
      <c r="J339" s="12"/>
    </row>
    <row r="340" spans="10:10">
      <c r="J340" s="12"/>
    </row>
    <row r="341" spans="10:10">
      <c r="J341" s="12"/>
    </row>
    <row r="342" spans="10:10">
      <c r="J342" s="12"/>
    </row>
    <row r="343" spans="10:10">
      <c r="J343" s="12"/>
    </row>
    <row r="344" spans="10:10">
      <c r="J344" s="12"/>
    </row>
    <row r="345" spans="10:10">
      <c r="J345" s="12"/>
    </row>
    <row r="346" spans="10:10">
      <c r="J346" s="12"/>
    </row>
    <row r="347" spans="10:10">
      <c r="J347" s="12"/>
    </row>
    <row r="348" spans="10:10">
      <c r="J348" s="12"/>
    </row>
    <row r="349" spans="10:10">
      <c r="J349" s="12"/>
    </row>
    <row r="350" spans="10:10">
      <c r="J350" s="12"/>
    </row>
    <row r="351" spans="10:10">
      <c r="J351" s="12"/>
    </row>
    <row r="352" spans="10:10">
      <c r="J352" s="12"/>
    </row>
    <row r="353" spans="10:10">
      <c r="J353" s="12"/>
    </row>
    <row r="354" spans="10:10">
      <c r="J354" s="12"/>
    </row>
    <row r="355" spans="10:10">
      <c r="J355" s="12"/>
    </row>
    <row r="356" spans="10:10">
      <c r="J356" s="12"/>
    </row>
    <row r="357" spans="10:10">
      <c r="J357" s="12"/>
    </row>
    <row r="358" spans="10:10">
      <c r="J358" s="12"/>
    </row>
    <row r="359" spans="10:10">
      <c r="J359" s="12"/>
    </row>
    <row r="360" spans="10:10">
      <c r="J360" s="12"/>
    </row>
    <row r="361" spans="10:10">
      <c r="J361" s="12"/>
    </row>
    <row r="362" spans="10:10">
      <c r="J362" s="12"/>
    </row>
    <row r="363" spans="10:10">
      <c r="J363" s="12"/>
    </row>
    <row r="364" spans="10:10">
      <c r="J364" s="12"/>
    </row>
    <row r="365" spans="10:10">
      <c r="J365" s="12"/>
    </row>
    <row r="366" spans="10:10">
      <c r="J366" s="12"/>
    </row>
    <row r="367" spans="10:10">
      <c r="J367" s="12"/>
    </row>
    <row r="368" spans="10:10">
      <c r="J368" s="12"/>
    </row>
    <row r="369" spans="10:10">
      <c r="J369" s="12"/>
    </row>
    <row r="370" spans="10:10">
      <c r="J370" s="12"/>
    </row>
    <row r="371" spans="10:10">
      <c r="J371" s="12"/>
    </row>
    <row r="372" spans="10:10">
      <c r="J372" s="12"/>
    </row>
    <row r="373" spans="10:10">
      <c r="J373" s="12"/>
    </row>
    <row r="374" spans="10:10">
      <c r="J374" s="12"/>
    </row>
    <row r="375" spans="10:10">
      <c r="J375" s="12"/>
    </row>
    <row r="376" spans="10:10">
      <c r="J376" s="12"/>
    </row>
    <row r="377" spans="10:10">
      <c r="J377" s="12"/>
    </row>
    <row r="378" spans="10:10">
      <c r="J378" s="12"/>
    </row>
    <row r="379" spans="10:10">
      <c r="J379" s="12"/>
    </row>
    <row r="380" spans="10:10">
      <c r="J380" s="12"/>
    </row>
    <row r="381" spans="10:10">
      <c r="J381" s="12"/>
    </row>
    <row r="382" spans="10:10">
      <c r="J382" s="12"/>
    </row>
    <row r="383" spans="10:10">
      <c r="J383" s="12"/>
    </row>
    <row r="384" spans="10:10">
      <c r="J384" s="12"/>
    </row>
    <row r="385" spans="10:10">
      <c r="J385" s="12"/>
    </row>
    <row r="386" spans="10:10">
      <c r="J386" s="12"/>
    </row>
    <row r="387" spans="10:10">
      <c r="J387" s="12"/>
    </row>
    <row r="388" spans="10:10">
      <c r="J388" s="12"/>
    </row>
    <row r="389" spans="10:10">
      <c r="J389" s="12"/>
    </row>
    <row r="390" spans="10:10">
      <c r="J390" s="12"/>
    </row>
    <row r="391" spans="10:10">
      <c r="J391" s="12"/>
    </row>
    <row r="392" spans="10:10">
      <c r="J392" s="12"/>
    </row>
    <row r="393" spans="10:10">
      <c r="J393" s="12"/>
    </row>
    <row r="394" spans="10:10">
      <c r="J394" s="12"/>
    </row>
    <row r="395" spans="10:10">
      <c r="J395" s="12"/>
    </row>
    <row r="396" spans="10:10">
      <c r="J396" s="12"/>
    </row>
    <row r="397" spans="10:10">
      <c r="J397" s="12"/>
    </row>
    <row r="398" spans="10:10">
      <c r="J398" s="12"/>
    </row>
    <row r="399" spans="10:10">
      <c r="J399" s="12"/>
    </row>
    <row r="400" spans="10:10">
      <c r="J400" s="12"/>
    </row>
    <row r="401" spans="10:10">
      <c r="J401" s="12"/>
    </row>
    <row r="402" spans="10:10">
      <c r="J402" s="12"/>
    </row>
    <row r="403" spans="10:10">
      <c r="J403" s="12"/>
    </row>
    <row r="404" spans="10:10">
      <c r="J404" s="12"/>
    </row>
    <row r="405" spans="10:10">
      <c r="J405" s="12"/>
    </row>
    <row r="406" spans="10:10">
      <c r="J406" s="12"/>
    </row>
    <row r="407" spans="10:10">
      <c r="J407" s="12"/>
    </row>
    <row r="408" spans="10:10">
      <c r="J408" s="12"/>
    </row>
    <row r="409" spans="10:10">
      <c r="J409" s="12"/>
    </row>
    <row r="410" spans="10:10">
      <c r="J410" s="12"/>
    </row>
    <row r="411" spans="10:10">
      <c r="J411" s="12"/>
    </row>
    <row r="412" spans="10:10">
      <c r="J412" s="12"/>
    </row>
    <row r="413" spans="10:10">
      <c r="J413" s="12"/>
    </row>
    <row r="414" spans="10:10">
      <c r="J414" s="12"/>
    </row>
    <row r="415" spans="10:10">
      <c r="J415" s="12"/>
    </row>
    <row r="416" spans="10:10">
      <c r="J416" s="12"/>
    </row>
    <row r="417" spans="10:10">
      <c r="J417" s="12"/>
    </row>
    <row r="418" spans="10:10">
      <c r="J418" s="12"/>
    </row>
    <row r="419" spans="10:10">
      <c r="J419" s="12"/>
    </row>
    <row r="420" spans="10:10">
      <c r="J420" s="12"/>
    </row>
    <row r="421" spans="10:10">
      <c r="J421" s="12"/>
    </row>
    <row r="422" spans="10:10">
      <c r="J422" s="12"/>
    </row>
    <row r="423" spans="10:10">
      <c r="J423" s="12"/>
    </row>
    <row r="424" spans="10:10">
      <c r="J424" s="12"/>
    </row>
    <row r="425" spans="10:10">
      <c r="J425" s="12"/>
    </row>
    <row r="426" spans="10:10">
      <c r="J426" s="12"/>
    </row>
    <row r="427" spans="10:10">
      <c r="J427" s="12"/>
    </row>
    <row r="428" spans="10:10">
      <c r="J428" s="12"/>
    </row>
    <row r="429" spans="10:10">
      <c r="J429" s="12"/>
    </row>
    <row r="430" spans="10:10">
      <c r="J430" s="12"/>
    </row>
    <row r="431" spans="10:10">
      <c r="J431" s="12"/>
    </row>
    <row r="432" spans="10:10">
      <c r="J432" s="12"/>
    </row>
    <row r="433" spans="10:10">
      <c r="J433" s="12"/>
    </row>
    <row r="434" spans="10:10">
      <c r="J434" s="12"/>
    </row>
    <row r="435" spans="10:10">
      <c r="J435" s="12"/>
    </row>
    <row r="436" spans="10:10">
      <c r="J436" s="12"/>
    </row>
    <row r="437" spans="10:10">
      <c r="J437" s="12"/>
    </row>
    <row r="438" spans="10:10">
      <c r="J438" s="12"/>
    </row>
    <row r="439" spans="10:10">
      <c r="J439" s="12"/>
    </row>
    <row r="440" spans="10:10">
      <c r="J440" s="12"/>
    </row>
    <row r="441" spans="10:10">
      <c r="J441" s="12"/>
    </row>
    <row r="442" spans="10:10">
      <c r="J442" s="12"/>
    </row>
    <row r="443" spans="10:10">
      <c r="J443" s="12"/>
    </row>
    <row r="444" spans="10:10">
      <c r="J444" s="12"/>
    </row>
    <row r="445" spans="10:10">
      <c r="J445" s="12"/>
    </row>
    <row r="446" spans="10:10">
      <c r="J446" s="12"/>
    </row>
    <row r="447" spans="10:10">
      <c r="J447" s="12"/>
    </row>
    <row r="448" spans="10:10">
      <c r="J448" s="12"/>
    </row>
    <row r="449" spans="10:10">
      <c r="J449" s="12"/>
    </row>
  </sheetData>
  <sortState ref="A2:I102">
    <sortCondition descending="1" ref="I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opLeftCell="A129" workbookViewId="0">
      <selection activeCell="J140" sqref="J140"/>
    </sheetView>
  </sheetViews>
  <sheetFormatPr defaultRowHeight="15"/>
  <sheetData>
    <row r="1" spans="1:6">
      <c r="A1" s="41" t="s">
        <v>652</v>
      </c>
      <c r="B1" s="37"/>
      <c r="C1" s="42"/>
      <c r="D1" s="41" t="s">
        <v>121</v>
      </c>
      <c r="E1" s="42"/>
    </row>
    <row r="2" spans="1:6" ht="90.75" thickBot="1">
      <c r="A2" s="46" t="s">
        <v>5</v>
      </c>
      <c r="B2" s="46" t="s">
        <v>653</v>
      </c>
      <c r="C2" s="46" t="s">
        <v>654</v>
      </c>
      <c r="D2" s="46" t="s">
        <v>122</v>
      </c>
      <c r="E2" s="46" t="s">
        <v>658</v>
      </c>
      <c r="F2" s="38" t="s">
        <v>656</v>
      </c>
    </row>
    <row r="3" spans="1:6" ht="26.25">
      <c r="A3" s="47" t="s">
        <v>158</v>
      </c>
      <c r="B3" s="48">
        <v>1725</v>
      </c>
      <c r="C3" s="48">
        <v>2577</v>
      </c>
      <c r="D3" s="48">
        <v>852</v>
      </c>
      <c r="E3" s="40">
        <v>49.39</v>
      </c>
      <c r="F3" s="44"/>
    </row>
    <row r="4" spans="1:6">
      <c r="A4" s="47" t="s">
        <v>511</v>
      </c>
      <c r="B4" s="48">
        <v>3786</v>
      </c>
      <c r="C4" s="48">
        <v>5362</v>
      </c>
      <c r="D4" s="48">
        <v>1576</v>
      </c>
      <c r="E4" s="40">
        <v>41.63</v>
      </c>
      <c r="F4" s="34"/>
    </row>
    <row r="5" spans="1:6" ht="26.25">
      <c r="A5" s="47" t="s">
        <v>561</v>
      </c>
      <c r="B5" s="48">
        <v>3165</v>
      </c>
      <c r="C5" s="48">
        <v>4316</v>
      </c>
      <c r="D5" s="48">
        <v>1151</v>
      </c>
      <c r="E5" s="40">
        <v>36.369999999999997</v>
      </c>
      <c r="F5" s="34"/>
    </row>
    <row r="6" spans="1:6" ht="26.25">
      <c r="A6" s="47" t="s">
        <v>318</v>
      </c>
      <c r="B6" s="48">
        <v>11526</v>
      </c>
      <c r="C6" s="48">
        <v>15387</v>
      </c>
      <c r="D6" s="48">
        <v>3861</v>
      </c>
      <c r="E6" s="40">
        <v>33.5</v>
      </c>
      <c r="F6" s="34"/>
    </row>
    <row r="7" spans="1:6" ht="26.25">
      <c r="A7" s="47" t="s">
        <v>280</v>
      </c>
      <c r="B7" s="48">
        <v>15</v>
      </c>
      <c r="C7" s="48">
        <v>20</v>
      </c>
      <c r="D7" s="48">
        <v>5</v>
      </c>
      <c r="E7" s="40">
        <v>33.33</v>
      </c>
      <c r="F7" s="34"/>
    </row>
    <row r="8" spans="1:6">
      <c r="A8" s="47" t="s">
        <v>430</v>
      </c>
      <c r="B8" s="48">
        <v>18576</v>
      </c>
      <c r="C8" s="48">
        <v>23682</v>
      </c>
      <c r="D8" s="48">
        <v>5106</v>
      </c>
      <c r="E8" s="40">
        <v>27.49</v>
      </c>
      <c r="F8" s="34"/>
    </row>
    <row r="9" spans="1:6" ht="26.25">
      <c r="A9" s="47" t="s">
        <v>289</v>
      </c>
      <c r="B9" s="48">
        <v>17937</v>
      </c>
      <c r="C9" s="48">
        <v>22864</v>
      </c>
      <c r="D9" s="48">
        <v>4927</v>
      </c>
      <c r="E9" s="40">
        <v>27.47</v>
      </c>
      <c r="F9" s="34"/>
    </row>
    <row r="10" spans="1:6">
      <c r="A10" s="47" t="s">
        <v>620</v>
      </c>
      <c r="B10" s="48">
        <v>9859</v>
      </c>
      <c r="C10" s="48">
        <v>12548</v>
      </c>
      <c r="D10" s="48">
        <v>2689</v>
      </c>
      <c r="E10" s="40">
        <v>27.27</v>
      </c>
      <c r="F10" s="34"/>
    </row>
    <row r="11" spans="1:6">
      <c r="A11" s="47" t="s">
        <v>373</v>
      </c>
      <c r="B11" s="48">
        <v>13527</v>
      </c>
      <c r="C11" s="48">
        <v>17154</v>
      </c>
      <c r="D11" s="48">
        <v>3627</v>
      </c>
      <c r="E11" s="40">
        <v>26.81</v>
      </c>
      <c r="F11" s="34"/>
    </row>
    <row r="12" spans="1:6">
      <c r="A12" s="47" t="s">
        <v>476</v>
      </c>
      <c r="B12" s="48">
        <v>13124</v>
      </c>
      <c r="C12" s="48">
        <v>16123</v>
      </c>
      <c r="D12" s="48">
        <v>2999</v>
      </c>
      <c r="E12" s="40">
        <v>22.85</v>
      </c>
      <c r="F12" s="34"/>
    </row>
    <row r="13" spans="1:6" ht="26.25">
      <c r="A13" s="47" t="s">
        <v>622</v>
      </c>
      <c r="B13" s="48">
        <v>3120</v>
      </c>
      <c r="C13" s="48">
        <v>3833</v>
      </c>
      <c r="D13" s="48">
        <v>713</v>
      </c>
      <c r="E13" s="40">
        <v>22.85</v>
      </c>
      <c r="F13" s="34"/>
    </row>
    <row r="14" spans="1:6" ht="26.25">
      <c r="A14" s="47" t="s">
        <v>334</v>
      </c>
      <c r="B14" s="48">
        <v>24661</v>
      </c>
      <c r="C14" s="48">
        <v>30018</v>
      </c>
      <c r="D14" s="48">
        <v>5357</v>
      </c>
      <c r="E14" s="40">
        <v>21.72</v>
      </c>
      <c r="F14" s="34"/>
    </row>
    <row r="15" spans="1:6" ht="26.25">
      <c r="A15" s="47" t="s">
        <v>333</v>
      </c>
      <c r="B15" s="48">
        <v>1268</v>
      </c>
      <c r="C15" s="48">
        <v>1541</v>
      </c>
      <c r="D15" s="48">
        <v>273</v>
      </c>
      <c r="E15" s="40">
        <v>21.53</v>
      </c>
      <c r="F15" s="34"/>
    </row>
    <row r="16" spans="1:6">
      <c r="A16" s="47" t="s">
        <v>273</v>
      </c>
      <c r="B16" s="48">
        <v>258</v>
      </c>
      <c r="C16" s="48">
        <v>313</v>
      </c>
      <c r="D16" s="48">
        <v>55</v>
      </c>
      <c r="E16" s="40">
        <v>21.32</v>
      </c>
      <c r="F16" s="34"/>
    </row>
    <row r="17" spans="1:6">
      <c r="A17" s="47" t="s">
        <v>131</v>
      </c>
      <c r="B17" s="48">
        <v>37476</v>
      </c>
      <c r="C17" s="48">
        <v>44745</v>
      </c>
      <c r="D17" s="48">
        <v>7269</v>
      </c>
      <c r="E17" s="40">
        <v>19.399999999999999</v>
      </c>
      <c r="F17" s="34"/>
    </row>
    <row r="18" spans="1:6" ht="26.25">
      <c r="A18" s="47" t="s">
        <v>339</v>
      </c>
      <c r="B18" s="48">
        <v>46773</v>
      </c>
      <c r="C18" s="48">
        <v>55602</v>
      </c>
      <c r="D18" s="48">
        <v>8829</v>
      </c>
      <c r="E18" s="40">
        <v>18.88</v>
      </c>
      <c r="F18" s="34"/>
    </row>
    <row r="19" spans="1:6">
      <c r="A19" s="47" t="s">
        <v>414</v>
      </c>
      <c r="B19" s="48">
        <v>3073</v>
      </c>
      <c r="C19" s="48">
        <v>3648</v>
      </c>
      <c r="D19" s="48">
        <v>575</v>
      </c>
      <c r="E19" s="40">
        <v>18.71</v>
      </c>
      <c r="F19" s="34"/>
    </row>
    <row r="20" spans="1:6" ht="26.25">
      <c r="A20" s="47" t="s">
        <v>359</v>
      </c>
      <c r="B20" s="48">
        <v>11401</v>
      </c>
      <c r="C20" s="48">
        <v>13500</v>
      </c>
      <c r="D20" s="48">
        <v>2099</v>
      </c>
      <c r="E20" s="40">
        <v>18.41</v>
      </c>
      <c r="F20" s="34"/>
    </row>
    <row r="21" spans="1:6">
      <c r="A21" s="47" t="s">
        <v>229</v>
      </c>
      <c r="B21" s="48">
        <v>24866</v>
      </c>
      <c r="C21" s="48">
        <v>29431</v>
      </c>
      <c r="D21" s="48">
        <v>4565</v>
      </c>
      <c r="E21" s="40">
        <v>18.36</v>
      </c>
      <c r="F21" s="34"/>
    </row>
    <row r="22" spans="1:6">
      <c r="A22" s="47" t="s">
        <v>9</v>
      </c>
      <c r="B22" s="48">
        <v>3743</v>
      </c>
      <c r="C22" s="48">
        <v>4415</v>
      </c>
      <c r="D22" s="48">
        <v>672</v>
      </c>
      <c r="E22" s="40">
        <v>17.95</v>
      </c>
      <c r="F22" s="43">
        <v>20</v>
      </c>
    </row>
    <row r="23" spans="1:6" ht="39">
      <c r="A23" s="47" t="s">
        <v>171</v>
      </c>
      <c r="B23" s="48">
        <v>5372</v>
      </c>
      <c r="C23" s="48">
        <v>6297</v>
      </c>
      <c r="D23" s="48">
        <v>925</v>
      </c>
      <c r="E23" s="40">
        <v>17.22</v>
      </c>
      <c r="F23" s="34"/>
    </row>
    <row r="24" spans="1:6">
      <c r="A24" s="47" t="s">
        <v>541</v>
      </c>
      <c r="B24" s="48">
        <v>3675</v>
      </c>
      <c r="C24" s="48">
        <v>4304</v>
      </c>
      <c r="D24" s="48">
        <v>629</v>
      </c>
      <c r="E24" s="40">
        <v>17.12</v>
      </c>
      <c r="F24" s="34"/>
    </row>
    <row r="25" spans="1:6">
      <c r="A25" s="47" t="s">
        <v>503</v>
      </c>
      <c r="B25" s="48">
        <v>1520</v>
      </c>
      <c r="C25" s="48">
        <v>1780</v>
      </c>
      <c r="D25" s="48">
        <v>260</v>
      </c>
      <c r="E25" s="40">
        <v>17.11</v>
      </c>
      <c r="F25" s="34"/>
    </row>
    <row r="26" spans="1:6">
      <c r="A26" s="47" t="s">
        <v>478</v>
      </c>
      <c r="B26" s="48">
        <v>7479</v>
      </c>
      <c r="C26" s="48">
        <v>8725</v>
      </c>
      <c r="D26" s="48">
        <v>1246</v>
      </c>
      <c r="E26" s="40">
        <v>16.66</v>
      </c>
      <c r="F26" s="34"/>
    </row>
    <row r="27" spans="1:6">
      <c r="A27" s="47" t="s">
        <v>551</v>
      </c>
      <c r="B27" s="48">
        <v>2833</v>
      </c>
      <c r="C27" s="48">
        <v>3304</v>
      </c>
      <c r="D27" s="48">
        <v>471</v>
      </c>
      <c r="E27" s="40">
        <v>16.63</v>
      </c>
      <c r="F27" s="34"/>
    </row>
    <row r="28" spans="1:6">
      <c r="A28" s="47" t="s">
        <v>571</v>
      </c>
      <c r="B28" s="48">
        <v>463</v>
      </c>
      <c r="C28" s="48">
        <v>539</v>
      </c>
      <c r="D28" s="48">
        <v>76</v>
      </c>
      <c r="E28" s="40">
        <v>16.41</v>
      </c>
      <c r="F28" s="34"/>
    </row>
    <row r="29" spans="1:6">
      <c r="A29" s="47" t="s">
        <v>214</v>
      </c>
      <c r="B29" s="48">
        <v>16116</v>
      </c>
      <c r="C29" s="48">
        <v>18734</v>
      </c>
      <c r="D29" s="48">
        <v>2618</v>
      </c>
      <c r="E29" s="40">
        <v>16.239999999999998</v>
      </c>
      <c r="F29" s="34"/>
    </row>
    <row r="30" spans="1:6">
      <c r="A30" s="47" t="s">
        <v>445</v>
      </c>
      <c r="B30" s="48">
        <v>4150</v>
      </c>
      <c r="C30" s="48">
        <v>4817</v>
      </c>
      <c r="D30" s="48">
        <v>667</v>
      </c>
      <c r="E30" s="40">
        <v>16.07</v>
      </c>
      <c r="F30" s="34"/>
    </row>
    <row r="31" spans="1:6">
      <c r="A31" s="47" t="s">
        <v>401</v>
      </c>
      <c r="B31" s="48">
        <v>5579</v>
      </c>
      <c r="C31" s="48">
        <v>6472</v>
      </c>
      <c r="D31" s="48">
        <v>893</v>
      </c>
      <c r="E31" s="40">
        <v>16.010000000000002</v>
      </c>
      <c r="F31" s="34"/>
    </row>
    <row r="32" spans="1:6">
      <c r="A32" s="47" t="s">
        <v>51</v>
      </c>
      <c r="B32" s="48">
        <v>10944</v>
      </c>
      <c r="C32" s="48">
        <v>12692</v>
      </c>
      <c r="D32" s="48">
        <v>1748</v>
      </c>
      <c r="E32" s="40">
        <v>15.97</v>
      </c>
      <c r="F32" s="34"/>
    </row>
    <row r="33" spans="1:6">
      <c r="A33" s="47" t="s">
        <v>398</v>
      </c>
      <c r="B33" s="48">
        <v>1869</v>
      </c>
      <c r="C33" s="48">
        <v>2167</v>
      </c>
      <c r="D33" s="48">
        <v>298</v>
      </c>
      <c r="E33" s="40">
        <v>15.94</v>
      </c>
      <c r="F33" s="34"/>
    </row>
    <row r="34" spans="1:6">
      <c r="A34" s="47" t="s">
        <v>124</v>
      </c>
      <c r="B34" s="48">
        <v>6350</v>
      </c>
      <c r="C34" s="48">
        <v>7360</v>
      </c>
      <c r="D34" s="48">
        <v>1010</v>
      </c>
      <c r="E34" s="40">
        <v>15.91</v>
      </c>
      <c r="F34" s="34"/>
    </row>
    <row r="35" spans="1:6" ht="26.25">
      <c r="A35" s="47" t="s">
        <v>231</v>
      </c>
      <c r="B35" s="48">
        <v>4165</v>
      </c>
      <c r="C35" s="48">
        <v>4822</v>
      </c>
      <c r="D35" s="48">
        <v>657</v>
      </c>
      <c r="E35" s="40">
        <v>15.77</v>
      </c>
      <c r="F35" s="34"/>
    </row>
    <row r="36" spans="1:6" ht="26.25">
      <c r="A36" s="47" t="s">
        <v>427</v>
      </c>
      <c r="B36" s="48">
        <v>32711</v>
      </c>
      <c r="C36" s="48">
        <v>37750</v>
      </c>
      <c r="D36" s="48">
        <v>5039</v>
      </c>
      <c r="E36" s="40">
        <v>15.4</v>
      </c>
      <c r="F36" s="34"/>
    </row>
    <row r="37" spans="1:6">
      <c r="A37" s="47" t="s">
        <v>420</v>
      </c>
      <c r="B37" s="48">
        <v>22722</v>
      </c>
      <c r="C37" s="48">
        <v>26170</v>
      </c>
      <c r="D37" s="48">
        <v>3448</v>
      </c>
      <c r="E37" s="40">
        <v>15.17</v>
      </c>
      <c r="F37" s="34"/>
    </row>
    <row r="38" spans="1:6" ht="26.25">
      <c r="A38" s="47" t="s">
        <v>609</v>
      </c>
      <c r="B38" s="48">
        <v>30117</v>
      </c>
      <c r="C38" s="48">
        <v>34463</v>
      </c>
      <c r="D38" s="48">
        <v>4346</v>
      </c>
      <c r="E38" s="40">
        <v>14.43</v>
      </c>
      <c r="F38" s="34"/>
    </row>
    <row r="39" spans="1:6" ht="26.25">
      <c r="A39" s="47" t="s">
        <v>456</v>
      </c>
      <c r="B39" s="48">
        <v>6185</v>
      </c>
      <c r="C39" s="48">
        <v>7073</v>
      </c>
      <c r="D39" s="48">
        <v>888</v>
      </c>
      <c r="E39" s="40">
        <v>14.36</v>
      </c>
      <c r="F39" s="34"/>
    </row>
    <row r="40" spans="1:6">
      <c r="A40" s="47" t="s">
        <v>441</v>
      </c>
      <c r="B40" s="48">
        <v>1505</v>
      </c>
      <c r="C40" s="48">
        <v>1716</v>
      </c>
      <c r="D40" s="48">
        <v>211</v>
      </c>
      <c r="E40" s="40">
        <v>14.02</v>
      </c>
      <c r="F40" s="34"/>
    </row>
    <row r="41" spans="1:6" ht="26.25">
      <c r="A41" s="47" t="s">
        <v>437</v>
      </c>
      <c r="B41" s="48">
        <v>2835</v>
      </c>
      <c r="C41" s="48">
        <v>3225</v>
      </c>
      <c r="D41" s="48">
        <v>390</v>
      </c>
      <c r="E41" s="40">
        <v>13.76</v>
      </c>
      <c r="F41" s="34"/>
    </row>
    <row r="42" spans="1:6">
      <c r="A42" s="47" t="s">
        <v>129</v>
      </c>
      <c r="B42" s="48">
        <v>4350</v>
      </c>
      <c r="C42" s="48">
        <v>4934</v>
      </c>
      <c r="D42" s="48">
        <v>584</v>
      </c>
      <c r="E42" s="40">
        <v>13.43</v>
      </c>
      <c r="F42" s="34"/>
    </row>
    <row r="43" spans="1:6" ht="26.25">
      <c r="A43" s="47" t="s">
        <v>581</v>
      </c>
      <c r="B43" s="48">
        <v>1154</v>
      </c>
      <c r="C43" s="48">
        <v>1309</v>
      </c>
      <c r="D43" s="48">
        <v>155</v>
      </c>
      <c r="E43" s="40">
        <v>13.43</v>
      </c>
      <c r="F43" s="34"/>
    </row>
    <row r="44" spans="1:6" ht="26.25">
      <c r="A44" s="47" t="s">
        <v>196</v>
      </c>
      <c r="B44" s="48">
        <v>3048</v>
      </c>
      <c r="C44" s="48">
        <v>3455</v>
      </c>
      <c r="D44" s="48">
        <v>407</v>
      </c>
      <c r="E44" s="40">
        <v>13.35</v>
      </c>
      <c r="F44" s="34"/>
    </row>
    <row r="45" spans="1:6" ht="39">
      <c r="A45" s="47" t="s">
        <v>458</v>
      </c>
      <c r="B45" s="48">
        <v>550</v>
      </c>
      <c r="C45" s="48">
        <v>622</v>
      </c>
      <c r="D45" s="48">
        <v>72</v>
      </c>
      <c r="E45" s="40">
        <v>13.09</v>
      </c>
      <c r="F45" s="34"/>
    </row>
    <row r="46" spans="1:6" ht="26.25">
      <c r="A46" s="47" t="s">
        <v>194</v>
      </c>
      <c r="B46" s="48">
        <v>1917</v>
      </c>
      <c r="C46" s="48">
        <v>2167</v>
      </c>
      <c r="D46" s="48">
        <v>250</v>
      </c>
      <c r="E46" s="40">
        <v>13.04</v>
      </c>
      <c r="F46" s="34"/>
    </row>
    <row r="47" spans="1:6" ht="26.25">
      <c r="A47" s="47" t="s">
        <v>148</v>
      </c>
      <c r="B47" s="48">
        <v>1028</v>
      </c>
      <c r="C47" s="48">
        <v>1161</v>
      </c>
      <c r="D47" s="48">
        <v>133</v>
      </c>
      <c r="E47" s="40">
        <v>12.94</v>
      </c>
      <c r="F47" s="34"/>
    </row>
    <row r="48" spans="1:6">
      <c r="A48" s="47" t="s">
        <v>198</v>
      </c>
      <c r="B48" s="48">
        <v>135234</v>
      </c>
      <c r="C48" s="48">
        <v>152627</v>
      </c>
      <c r="D48" s="48">
        <v>17393</v>
      </c>
      <c r="E48" s="40">
        <v>12.86</v>
      </c>
      <c r="F48" s="34"/>
    </row>
    <row r="49" spans="1:6">
      <c r="A49" s="47" t="s">
        <v>285</v>
      </c>
      <c r="B49" s="48">
        <v>902</v>
      </c>
      <c r="C49" s="48">
        <v>1016</v>
      </c>
      <c r="D49" s="48">
        <v>114</v>
      </c>
      <c r="E49" s="40">
        <v>12.64</v>
      </c>
      <c r="F49" s="34"/>
    </row>
    <row r="50" spans="1:6">
      <c r="A50" s="47" t="s">
        <v>619</v>
      </c>
      <c r="B50" s="48">
        <v>190</v>
      </c>
      <c r="C50" s="48">
        <v>214</v>
      </c>
      <c r="D50" s="48">
        <v>24</v>
      </c>
      <c r="E50" s="40">
        <v>12.63</v>
      </c>
      <c r="F50" s="34"/>
    </row>
    <row r="51" spans="1:6" ht="26.25">
      <c r="A51" s="47" t="s">
        <v>650</v>
      </c>
      <c r="B51" s="48">
        <v>1157</v>
      </c>
      <c r="C51" s="48">
        <v>1300</v>
      </c>
      <c r="D51" s="48">
        <v>143</v>
      </c>
      <c r="E51" s="40">
        <v>12.36</v>
      </c>
      <c r="F51" s="34"/>
    </row>
    <row r="52" spans="1:6" ht="26.25">
      <c r="A52" s="47" t="s">
        <v>628</v>
      </c>
      <c r="B52" s="48">
        <v>7463</v>
      </c>
      <c r="C52" s="48">
        <v>8380</v>
      </c>
      <c r="D52" s="48">
        <v>917</v>
      </c>
      <c r="E52" s="40">
        <v>12.29</v>
      </c>
      <c r="F52" s="34"/>
    </row>
    <row r="53" spans="1:6" ht="26.25">
      <c r="A53" s="47" t="s">
        <v>578</v>
      </c>
      <c r="B53" s="48">
        <v>3572</v>
      </c>
      <c r="C53" s="48">
        <v>4010</v>
      </c>
      <c r="D53" s="48">
        <v>438</v>
      </c>
      <c r="E53" s="40">
        <v>12.26</v>
      </c>
      <c r="F53" s="34"/>
    </row>
    <row r="54" spans="1:6" ht="26.25">
      <c r="A54" s="47" t="s">
        <v>392</v>
      </c>
      <c r="B54" s="48">
        <v>1150</v>
      </c>
      <c r="C54" s="48">
        <v>1289</v>
      </c>
      <c r="D54" s="48">
        <v>139</v>
      </c>
      <c r="E54" s="40">
        <v>12.09</v>
      </c>
      <c r="F54" s="34"/>
    </row>
    <row r="55" spans="1:6">
      <c r="A55" s="47" t="s">
        <v>564</v>
      </c>
      <c r="B55" s="48">
        <v>13831</v>
      </c>
      <c r="C55" s="48">
        <v>15492</v>
      </c>
      <c r="D55" s="48">
        <v>1661</v>
      </c>
      <c r="E55" s="40">
        <v>12.01</v>
      </c>
      <c r="F55" s="34"/>
    </row>
    <row r="56" spans="1:6">
      <c r="A56" s="47" t="s">
        <v>207</v>
      </c>
      <c r="B56" s="48">
        <v>731424</v>
      </c>
      <c r="C56" s="48">
        <v>818480</v>
      </c>
      <c r="D56" s="48">
        <v>87056</v>
      </c>
      <c r="E56" s="40">
        <v>11.9</v>
      </c>
      <c r="F56" s="34"/>
    </row>
    <row r="57" spans="1:6" ht="26.25">
      <c r="A57" s="47" t="s">
        <v>341</v>
      </c>
      <c r="B57" s="48">
        <v>33518</v>
      </c>
      <c r="C57" s="48">
        <v>37449</v>
      </c>
      <c r="D57" s="48">
        <v>3931</v>
      </c>
      <c r="E57" s="40">
        <v>11.73</v>
      </c>
      <c r="F57" s="34"/>
    </row>
    <row r="58" spans="1:6">
      <c r="A58" s="47" t="s">
        <v>402</v>
      </c>
      <c r="B58" s="48">
        <v>27198</v>
      </c>
      <c r="C58" s="48">
        <v>30359</v>
      </c>
      <c r="D58" s="48">
        <v>3161</v>
      </c>
      <c r="E58" s="40">
        <v>11.62</v>
      </c>
      <c r="F58" s="34"/>
    </row>
    <row r="59" spans="1:6" ht="26.25">
      <c r="A59" s="47" t="s">
        <v>630</v>
      </c>
      <c r="B59" s="48">
        <v>2928</v>
      </c>
      <c r="C59" s="48">
        <v>3262</v>
      </c>
      <c r="D59" s="48">
        <v>334</v>
      </c>
      <c r="E59" s="40">
        <v>11.41</v>
      </c>
      <c r="F59" s="34"/>
    </row>
    <row r="60" spans="1:6">
      <c r="A60" s="47" t="s">
        <v>155</v>
      </c>
      <c r="B60" s="48">
        <v>1936</v>
      </c>
      <c r="C60" s="48">
        <v>2155</v>
      </c>
      <c r="D60" s="48">
        <v>219</v>
      </c>
      <c r="E60" s="40">
        <v>11.31</v>
      </c>
      <c r="F60" s="34"/>
    </row>
    <row r="61" spans="1:6" ht="26.25">
      <c r="A61" s="47" t="s">
        <v>201</v>
      </c>
      <c r="B61" s="48">
        <v>398</v>
      </c>
      <c r="C61" s="48">
        <v>442</v>
      </c>
      <c r="D61" s="48">
        <v>44</v>
      </c>
      <c r="E61" s="40">
        <v>11.06</v>
      </c>
      <c r="F61" s="34"/>
    </row>
    <row r="62" spans="1:6">
      <c r="A62" s="47" t="s">
        <v>292</v>
      </c>
      <c r="B62" s="48">
        <v>25745</v>
      </c>
      <c r="C62" s="48">
        <v>28558</v>
      </c>
      <c r="D62" s="48">
        <v>2813</v>
      </c>
      <c r="E62" s="40">
        <v>10.93</v>
      </c>
      <c r="F62" s="34"/>
    </row>
    <row r="63" spans="1:6">
      <c r="A63" s="47" t="s">
        <v>409</v>
      </c>
      <c r="B63" s="48">
        <v>11393</v>
      </c>
      <c r="C63" s="48">
        <v>12623</v>
      </c>
      <c r="D63" s="48">
        <v>1230</v>
      </c>
      <c r="E63" s="40">
        <v>10.8</v>
      </c>
      <c r="F63" s="34"/>
    </row>
    <row r="64" spans="1:6">
      <c r="A64" s="47" t="s">
        <v>357</v>
      </c>
      <c r="B64" s="48">
        <v>467</v>
      </c>
      <c r="C64" s="48">
        <v>517</v>
      </c>
      <c r="D64" s="48">
        <v>50</v>
      </c>
      <c r="E64" s="40">
        <v>10.71</v>
      </c>
      <c r="F64" s="34"/>
    </row>
    <row r="65" spans="1:6" ht="26.25">
      <c r="A65" s="47" t="s">
        <v>202</v>
      </c>
      <c r="B65" s="48">
        <v>1279</v>
      </c>
      <c r="C65" s="48">
        <v>1415</v>
      </c>
      <c r="D65" s="48">
        <v>136</v>
      </c>
      <c r="E65" s="40">
        <v>10.63</v>
      </c>
      <c r="F65" s="34"/>
    </row>
    <row r="66" spans="1:6">
      <c r="A66" s="47" t="s">
        <v>579</v>
      </c>
      <c r="B66" s="48">
        <v>1853</v>
      </c>
      <c r="C66" s="48">
        <v>2049</v>
      </c>
      <c r="D66" s="48">
        <v>196</v>
      </c>
      <c r="E66" s="40">
        <v>10.58</v>
      </c>
      <c r="F66" s="34"/>
    </row>
    <row r="67" spans="1:6">
      <c r="A67" s="47" t="s">
        <v>593</v>
      </c>
      <c r="B67" s="48">
        <v>287</v>
      </c>
      <c r="C67" s="48">
        <v>317</v>
      </c>
      <c r="D67" s="48">
        <v>30</v>
      </c>
      <c r="E67" s="40">
        <v>10.45</v>
      </c>
      <c r="F67" s="34"/>
    </row>
    <row r="68" spans="1:6" ht="26.25">
      <c r="A68" s="47" t="s">
        <v>342</v>
      </c>
      <c r="B68" s="48">
        <v>70145</v>
      </c>
      <c r="C68" s="48">
        <v>77464</v>
      </c>
      <c r="D68" s="48">
        <v>7319</v>
      </c>
      <c r="E68" s="40">
        <v>10.43</v>
      </c>
      <c r="F68" s="34"/>
    </row>
    <row r="69" spans="1:6" ht="26.25">
      <c r="A69" s="47" t="s">
        <v>580</v>
      </c>
      <c r="B69" s="48">
        <v>2663</v>
      </c>
      <c r="C69" s="48">
        <v>2940</v>
      </c>
      <c r="D69" s="48">
        <v>277</v>
      </c>
      <c r="E69" s="40">
        <v>10.4</v>
      </c>
      <c r="F69" s="34"/>
    </row>
    <row r="70" spans="1:6">
      <c r="A70" s="47" t="s">
        <v>223</v>
      </c>
      <c r="B70" s="48">
        <v>79066</v>
      </c>
      <c r="C70" s="48">
        <v>87130</v>
      </c>
      <c r="D70" s="48">
        <v>8064</v>
      </c>
      <c r="E70" s="40">
        <v>10.199999999999999</v>
      </c>
      <c r="F70" s="34"/>
    </row>
    <row r="71" spans="1:6">
      <c r="A71" s="47" t="s">
        <v>191</v>
      </c>
      <c r="B71" s="48">
        <v>285</v>
      </c>
      <c r="C71" s="48">
        <v>314</v>
      </c>
      <c r="D71" s="48">
        <v>29</v>
      </c>
      <c r="E71" s="40">
        <v>10.18</v>
      </c>
      <c r="F71" s="34"/>
    </row>
    <row r="72" spans="1:6" ht="26.25">
      <c r="A72" s="47" t="s">
        <v>603</v>
      </c>
      <c r="B72" s="48">
        <v>541</v>
      </c>
      <c r="C72" s="48">
        <v>596</v>
      </c>
      <c r="D72" s="48">
        <v>55</v>
      </c>
      <c r="E72" s="40">
        <v>10.17</v>
      </c>
      <c r="F72" s="34"/>
    </row>
    <row r="73" spans="1:6">
      <c r="A73" s="47" t="s">
        <v>595</v>
      </c>
      <c r="B73" s="48">
        <v>2383</v>
      </c>
      <c r="C73" s="48">
        <v>2624</v>
      </c>
      <c r="D73" s="48">
        <v>241</v>
      </c>
      <c r="E73" s="40">
        <v>10.11</v>
      </c>
      <c r="F73" s="34"/>
    </row>
    <row r="74" spans="1:6" ht="26.25">
      <c r="A74" s="47" t="s">
        <v>24</v>
      </c>
      <c r="B74" s="48">
        <v>951</v>
      </c>
      <c r="C74" s="48">
        <v>1047</v>
      </c>
      <c r="D74" s="48">
        <v>96</v>
      </c>
      <c r="E74" s="40">
        <v>10.09</v>
      </c>
      <c r="F74" s="34"/>
    </row>
    <row r="75" spans="1:6">
      <c r="A75" s="47" t="s">
        <v>262</v>
      </c>
      <c r="B75" s="48">
        <v>9409</v>
      </c>
      <c r="C75" s="48">
        <v>10357</v>
      </c>
      <c r="D75" s="48">
        <v>948</v>
      </c>
      <c r="E75" s="40">
        <v>10.08</v>
      </c>
      <c r="F75" s="34"/>
    </row>
    <row r="76" spans="1:6" ht="26.25">
      <c r="A76" s="47" t="s">
        <v>418</v>
      </c>
      <c r="B76" s="48">
        <v>2639</v>
      </c>
      <c r="C76" s="48">
        <v>2905</v>
      </c>
      <c r="D76" s="48">
        <v>266</v>
      </c>
      <c r="E76" s="40">
        <v>10.08</v>
      </c>
      <c r="F76" s="34"/>
    </row>
    <row r="77" spans="1:6">
      <c r="A77" s="47" t="s">
        <v>138</v>
      </c>
      <c r="B77" s="48">
        <v>299</v>
      </c>
      <c r="C77" s="48">
        <v>329</v>
      </c>
      <c r="D77" s="48">
        <v>30</v>
      </c>
      <c r="E77" s="40">
        <v>10.029999999999999</v>
      </c>
      <c r="F77" s="34"/>
    </row>
    <row r="78" spans="1:6" ht="26.25">
      <c r="A78" s="47" t="s">
        <v>638</v>
      </c>
      <c r="B78" s="48">
        <v>2277</v>
      </c>
      <c r="C78" s="48">
        <v>2503</v>
      </c>
      <c r="D78" s="48">
        <v>226</v>
      </c>
      <c r="E78" s="40">
        <v>9.93</v>
      </c>
      <c r="F78" s="34"/>
    </row>
    <row r="79" spans="1:6">
      <c r="A79" s="47" t="s">
        <v>2</v>
      </c>
      <c r="B79" s="48">
        <v>228330</v>
      </c>
      <c r="C79" s="48">
        <v>250931</v>
      </c>
      <c r="D79" s="48">
        <v>22601</v>
      </c>
      <c r="E79" s="40">
        <v>9.9</v>
      </c>
      <c r="F79" s="43">
        <v>77</v>
      </c>
    </row>
    <row r="80" spans="1:6" ht="26.25">
      <c r="A80" s="47" t="s">
        <v>577</v>
      </c>
      <c r="B80" s="48">
        <v>10232</v>
      </c>
      <c r="C80" s="48">
        <v>11243</v>
      </c>
      <c r="D80" s="48">
        <v>1011</v>
      </c>
      <c r="E80" s="40">
        <v>9.8800000000000008</v>
      </c>
      <c r="F80" s="34"/>
    </row>
    <row r="81" spans="1:6" ht="26.25">
      <c r="A81" s="47" t="s">
        <v>452</v>
      </c>
      <c r="B81" s="48">
        <v>735</v>
      </c>
      <c r="C81" s="48">
        <v>807</v>
      </c>
      <c r="D81" s="48">
        <v>72</v>
      </c>
      <c r="E81" s="40">
        <v>9.8000000000000007</v>
      </c>
      <c r="F81" s="34"/>
    </row>
    <row r="82" spans="1:6" ht="26.25">
      <c r="A82" s="47" t="s">
        <v>134</v>
      </c>
      <c r="B82" s="48">
        <v>4292</v>
      </c>
      <c r="C82" s="48">
        <v>4708</v>
      </c>
      <c r="D82" s="48">
        <v>416</v>
      </c>
      <c r="E82" s="40">
        <v>9.69</v>
      </c>
      <c r="F82" s="34"/>
    </row>
    <row r="83" spans="1:6" ht="26.25">
      <c r="A83" s="47" t="s">
        <v>572</v>
      </c>
      <c r="B83" s="48">
        <v>5047</v>
      </c>
      <c r="C83" s="48">
        <v>5535</v>
      </c>
      <c r="D83" s="48">
        <v>488</v>
      </c>
      <c r="E83" s="40">
        <v>9.67</v>
      </c>
      <c r="F83" s="34"/>
    </row>
    <row r="84" spans="1:6">
      <c r="A84" s="47" t="s">
        <v>562</v>
      </c>
      <c r="B84" s="48">
        <v>2035</v>
      </c>
      <c r="C84" s="48">
        <v>2228</v>
      </c>
      <c r="D84" s="48">
        <v>193</v>
      </c>
      <c r="E84" s="40">
        <v>9.48</v>
      </c>
      <c r="F84" s="34"/>
    </row>
    <row r="85" spans="1:6">
      <c r="A85" s="47" t="s">
        <v>425</v>
      </c>
      <c r="B85" s="48">
        <v>723</v>
      </c>
      <c r="C85" s="48">
        <v>791</v>
      </c>
      <c r="D85" s="48">
        <v>68</v>
      </c>
      <c r="E85" s="40">
        <v>9.41</v>
      </c>
      <c r="F85" s="34"/>
    </row>
    <row r="86" spans="1:6">
      <c r="A86" s="47" t="s">
        <v>383</v>
      </c>
      <c r="B86" s="48">
        <v>2930</v>
      </c>
      <c r="C86" s="48">
        <v>3204</v>
      </c>
      <c r="D86" s="48">
        <v>274</v>
      </c>
      <c r="E86" s="40">
        <v>9.35</v>
      </c>
      <c r="F86" s="34"/>
    </row>
    <row r="87" spans="1:6" ht="26.25">
      <c r="A87" s="47" t="s">
        <v>549</v>
      </c>
      <c r="B87" s="48">
        <v>12334</v>
      </c>
      <c r="C87" s="48">
        <v>13461</v>
      </c>
      <c r="D87" s="48">
        <v>1127</v>
      </c>
      <c r="E87" s="40">
        <v>9.14</v>
      </c>
      <c r="F87" s="34"/>
    </row>
    <row r="88" spans="1:6" ht="26.25">
      <c r="A88" s="47" t="s">
        <v>624</v>
      </c>
      <c r="B88" s="48">
        <v>9459</v>
      </c>
      <c r="C88" s="48">
        <v>10324</v>
      </c>
      <c r="D88" s="48">
        <v>865</v>
      </c>
      <c r="E88" s="40">
        <v>9.14</v>
      </c>
      <c r="F88" s="34"/>
    </row>
    <row r="89" spans="1:6">
      <c r="A89" s="47" t="s">
        <v>490</v>
      </c>
      <c r="B89" s="48">
        <v>403892</v>
      </c>
      <c r="C89" s="48">
        <v>440621</v>
      </c>
      <c r="D89" s="48">
        <v>36729</v>
      </c>
      <c r="E89" s="40">
        <v>9.09</v>
      </c>
      <c r="F89" s="34"/>
    </row>
    <row r="90" spans="1:6">
      <c r="A90" s="47" t="s">
        <v>136</v>
      </c>
      <c r="B90" s="48">
        <v>83393</v>
      </c>
      <c r="C90" s="48">
        <v>90918</v>
      </c>
      <c r="D90" s="48">
        <v>7525</v>
      </c>
      <c r="E90" s="40">
        <v>9.02</v>
      </c>
      <c r="F90" s="34"/>
    </row>
    <row r="91" spans="1:6" ht="26.25">
      <c r="A91" s="47" t="s">
        <v>591</v>
      </c>
      <c r="B91" s="48">
        <v>368</v>
      </c>
      <c r="C91" s="48">
        <v>401</v>
      </c>
      <c r="D91" s="48">
        <v>33</v>
      </c>
      <c r="E91" s="40">
        <v>8.9700000000000006</v>
      </c>
      <c r="F91" s="34"/>
    </row>
    <row r="92" spans="1:6">
      <c r="A92" s="47" t="s">
        <v>189</v>
      </c>
      <c r="B92" s="48">
        <v>1786</v>
      </c>
      <c r="C92" s="48">
        <v>1944</v>
      </c>
      <c r="D92" s="48">
        <v>158</v>
      </c>
      <c r="E92" s="40">
        <v>8.85</v>
      </c>
      <c r="F92" s="34"/>
    </row>
    <row r="93" spans="1:6">
      <c r="A93" s="47" t="s">
        <v>154</v>
      </c>
      <c r="B93" s="48">
        <v>10076</v>
      </c>
      <c r="C93" s="48">
        <v>10954</v>
      </c>
      <c r="D93" s="48">
        <v>878</v>
      </c>
      <c r="E93" s="40">
        <v>8.7100000000000009</v>
      </c>
      <c r="F93" s="34"/>
    </row>
    <row r="94" spans="1:6" ht="26.25">
      <c r="A94" s="47" t="s">
        <v>322</v>
      </c>
      <c r="B94" s="48">
        <v>311</v>
      </c>
      <c r="C94" s="48">
        <v>338</v>
      </c>
      <c r="D94" s="48">
        <v>27</v>
      </c>
      <c r="E94" s="40">
        <v>8.68</v>
      </c>
      <c r="F94" s="34"/>
    </row>
    <row r="95" spans="1:6" ht="26.25">
      <c r="A95" s="47" t="s">
        <v>455</v>
      </c>
      <c r="B95" s="48">
        <v>6783</v>
      </c>
      <c r="C95" s="48">
        <v>7366</v>
      </c>
      <c r="D95" s="48">
        <v>583</v>
      </c>
      <c r="E95" s="40">
        <v>8.6</v>
      </c>
      <c r="F95" s="34"/>
    </row>
    <row r="96" spans="1:6" ht="26.25">
      <c r="A96" s="47" t="s">
        <v>637</v>
      </c>
      <c r="B96" s="48">
        <v>106476</v>
      </c>
      <c r="C96" s="48">
        <v>115498</v>
      </c>
      <c r="D96" s="48">
        <v>9022</v>
      </c>
      <c r="E96" s="40">
        <v>8.4700000000000006</v>
      </c>
      <c r="F96" s="34"/>
    </row>
    <row r="97" spans="1:6">
      <c r="A97" s="47" t="s">
        <v>544</v>
      </c>
      <c r="B97" s="48">
        <v>7887</v>
      </c>
      <c r="C97" s="48">
        <v>8552</v>
      </c>
      <c r="D97" s="48">
        <v>665</v>
      </c>
      <c r="E97" s="40">
        <v>8.43</v>
      </c>
      <c r="F97" s="34"/>
    </row>
    <row r="98" spans="1:6">
      <c r="A98" s="47" t="s">
        <v>626</v>
      </c>
      <c r="B98" s="48">
        <v>5845</v>
      </c>
      <c r="C98" s="48">
        <v>6337</v>
      </c>
      <c r="D98" s="48">
        <v>492</v>
      </c>
      <c r="E98" s="40">
        <v>8.42</v>
      </c>
      <c r="F98" s="34"/>
    </row>
    <row r="99" spans="1:6">
      <c r="A99" s="47" t="s">
        <v>270</v>
      </c>
      <c r="B99" s="48">
        <v>3324</v>
      </c>
      <c r="C99" s="48">
        <v>3603</v>
      </c>
      <c r="D99" s="48">
        <v>279</v>
      </c>
      <c r="E99" s="40">
        <v>8.39</v>
      </c>
      <c r="F99" s="34"/>
    </row>
    <row r="100" spans="1:6">
      <c r="A100" s="47" t="s">
        <v>175</v>
      </c>
      <c r="B100" s="48">
        <v>17122</v>
      </c>
      <c r="C100" s="48">
        <v>18553</v>
      </c>
      <c r="D100" s="48">
        <v>1431</v>
      </c>
      <c r="E100" s="40">
        <v>8.36</v>
      </c>
      <c r="F100" s="34"/>
    </row>
    <row r="101" spans="1:6" ht="26.25">
      <c r="A101" s="47" t="s">
        <v>336</v>
      </c>
      <c r="B101" s="48">
        <v>15176</v>
      </c>
      <c r="C101" s="48">
        <v>16444</v>
      </c>
      <c r="D101" s="48">
        <v>1268</v>
      </c>
      <c r="E101" s="40">
        <v>8.36</v>
      </c>
      <c r="F101" s="34"/>
    </row>
    <row r="102" spans="1:6" ht="26.25">
      <c r="A102" s="47" t="s">
        <v>538</v>
      </c>
      <c r="B102" s="48">
        <v>192</v>
      </c>
      <c r="C102" s="48">
        <v>208</v>
      </c>
      <c r="D102" s="48">
        <v>16</v>
      </c>
      <c r="E102" s="40">
        <v>8.33</v>
      </c>
      <c r="F102" s="34"/>
    </row>
    <row r="103" spans="1:6" ht="26.25">
      <c r="A103" s="47" t="s">
        <v>182</v>
      </c>
      <c r="B103" s="48">
        <v>1424</v>
      </c>
      <c r="C103" s="48">
        <v>1542</v>
      </c>
      <c r="D103" s="48">
        <v>118</v>
      </c>
      <c r="E103" s="40">
        <v>8.2899999999999991</v>
      </c>
      <c r="F103" s="34"/>
    </row>
    <row r="104" spans="1:6" ht="26.25">
      <c r="A104" s="47" t="s">
        <v>297</v>
      </c>
      <c r="B104" s="48">
        <v>6410</v>
      </c>
      <c r="C104" s="48">
        <v>6938</v>
      </c>
      <c r="D104" s="48">
        <v>528</v>
      </c>
      <c r="E104" s="40">
        <v>8.24</v>
      </c>
      <c r="F104" s="34"/>
    </row>
    <row r="105" spans="1:6" ht="39">
      <c r="A105" s="47" t="s">
        <v>147</v>
      </c>
      <c r="B105" s="48">
        <v>158</v>
      </c>
      <c r="C105" s="48">
        <v>171</v>
      </c>
      <c r="D105" s="48">
        <v>13</v>
      </c>
      <c r="E105" s="40">
        <v>8.23</v>
      </c>
      <c r="F105" s="34"/>
    </row>
    <row r="106" spans="1:6" ht="26.25">
      <c r="A106" s="47" t="s">
        <v>434</v>
      </c>
      <c r="B106" s="48">
        <v>13656</v>
      </c>
      <c r="C106" s="48">
        <v>14773</v>
      </c>
      <c r="D106" s="48">
        <v>1117</v>
      </c>
      <c r="E106" s="40">
        <v>8.18</v>
      </c>
      <c r="F106" s="34"/>
    </row>
    <row r="107" spans="1:6" ht="26.25">
      <c r="A107" s="47" t="s">
        <v>332</v>
      </c>
      <c r="B107" s="48">
        <v>575</v>
      </c>
      <c r="C107" s="48">
        <v>622</v>
      </c>
      <c r="D107" s="48">
        <v>47</v>
      </c>
      <c r="E107" s="40">
        <v>8.17</v>
      </c>
      <c r="F107" s="34"/>
    </row>
    <row r="108" spans="1:6">
      <c r="A108" s="47" t="s">
        <v>546</v>
      </c>
      <c r="B108" s="48">
        <v>282</v>
      </c>
      <c r="C108" s="48">
        <v>305</v>
      </c>
      <c r="D108" s="48">
        <v>23</v>
      </c>
      <c r="E108" s="40">
        <v>8.16</v>
      </c>
      <c r="F108" s="34"/>
    </row>
    <row r="109" spans="1:6" ht="26.25">
      <c r="A109" s="47" t="s">
        <v>428</v>
      </c>
      <c r="B109" s="48">
        <v>8661</v>
      </c>
      <c r="C109" s="48">
        <v>9362</v>
      </c>
      <c r="D109" s="48">
        <v>701</v>
      </c>
      <c r="E109" s="40">
        <v>8.09</v>
      </c>
      <c r="F109" s="34"/>
    </row>
    <row r="110" spans="1:6" ht="26.25">
      <c r="A110" s="47" t="s">
        <v>527</v>
      </c>
      <c r="B110" s="48">
        <v>260</v>
      </c>
      <c r="C110" s="48">
        <v>281</v>
      </c>
      <c r="D110" s="48">
        <v>21</v>
      </c>
      <c r="E110" s="40">
        <v>8.08</v>
      </c>
      <c r="F110" s="34"/>
    </row>
    <row r="111" spans="1:6" ht="26.25">
      <c r="A111" s="47" t="s">
        <v>340</v>
      </c>
      <c r="B111" s="48">
        <v>112</v>
      </c>
      <c r="C111" s="48">
        <v>121</v>
      </c>
      <c r="D111" s="48">
        <v>9</v>
      </c>
      <c r="E111" s="40">
        <v>8.0399999999999991</v>
      </c>
      <c r="F111" s="34"/>
    </row>
    <row r="112" spans="1:6" ht="26.25">
      <c r="A112" s="47" t="s">
        <v>484</v>
      </c>
      <c r="B112" s="48">
        <v>311</v>
      </c>
      <c r="C112" s="48">
        <v>336</v>
      </c>
      <c r="D112" s="48">
        <v>25</v>
      </c>
      <c r="E112" s="40">
        <v>8.0399999999999991</v>
      </c>
      <c r="F112" s="34"/>
    </row>
    <row r="113" spans="1:6" ht="26.25">
      <c r="A113" s="47" t="s">
        <v>560</v>
      </c>
      <c r="B113" s="48">
        <v>389</v>
      </c>
      <c r="C113" s="48">
        <v>420</v>
      </c>
      <c r="D113" s="48">
        <v>31</v>
      </c>
      <c r="E113" s="40">
        <v>7.97</v>
      </c>
      <c r="F113" s="34"/>
    </row>
    <row r="114" spans="1:6">
      <c r="A114" s="47" t="s">
        <v>218</v>
      </c>
      <c r="B114" s="48">
        <v>2112</v>
      </c>
      <c r="C114" s="48">
        <v>2275</v>
      </c>
      <c r="D114" s="48">
        <v>163</v>
      </c>
      <c r="E114" s="40">
        <v>7.72</v>
      </c>
      <c r="F114" s="34"/>
    </row>
    <row r="115" spans="1:6">
      <c r="A115" s="47" t="s">
        <v>173</v>
      </c>
      <c r="B115" s="48">
        <v>143</v>
      </c>
      <c r="C115" s="48">
        <v>154</v>
      </c>
      <c r="D115" s="48">
        <v>11</v>
      </c>
      <c r="E115" s="40">
        <v>7.69</v>
      </c>
      <c r="F115" s="34"/>
    </row>
    <row r="116" spans="1:6" ht="26.25">
      <c r="A116" s="47" t="s">
        <v>343</v>
      </c>
      <c r="B116" s="48">
        <v>3382</v>
      </c>
      <c r="C116" s="48">
        <v>3642</v>
      </c>
      <c r="D116" s="48">
        <v>260</v>
      </c>
      <c r="E116" s="40">
        <v>7.69</v>
      </c>
      <c r="F116" s="34"/>
    </row>
    <row r="117" spans="1:6" ht="26.25">
      <c r="A117" s="47" t="s">
        <v>610</v>
      </c>
      <c r="B117" s="48">
        <v>4675</v>
      </c>
      <c r="C117" s="48">
        <v>5032</v>
      </c>
      <c r="D117" s="48">
        <v>357</v>
      </c>
      <c r="E117" s="40">
        <v>7.64</v>
      </c>
      <c r="F117" s="34"/>
    </row>
    <row r="118" spans="1:6">
      <c r="A118" s="47" t="s">
        <v>599</v>
      </c>
      <c r="B118" s="48">
        <v>5929</v>
      </c>
      <c r="C118" s="48">
        <v>6381</v>
      </c>
      <c r="D118" s="48">
        <v>452</v>
      </c>
      <c r="E118" s="40">
        <v>7.62</v>
      </c>
      <c r="F118" s="34"/>
    </row>
    <row r="119" spans="1:6" ht="26.25">
      <c r="A119" s="47" t="s">
        <v>360</v>
      </c>
      <c r="B119" s="48">
        <v>2012</v>
      </c>
      <c r="C119" s="48">
        <v>2162</v>
      </c>
      <c r="D119" s="48">
        <v>150</v>
      </c>
      <c r="E119" s="40">
        <v>7.46</v>
      </c>
      <c r="F119" s="34"/>
    </row>
    <row r="120" spans="1:6" ht="26.25">
      <c r="A120" s="47" t="s">
        <v>550</v>
      </c>
      <c r="B120" s="48">
        <v>2714</v>
      </c>
      <c r="C120" s="48">
        <v>2916</v>
      </c>
      <c r="D120" s="48">
        <v>202</v>
      </c>
      <c r="E120" s="40">
        <v>7.44</v>
      </c>
      <c r="F120" s="34"/>
    </row>
    <row r="121" spans="1:6">
      <c r="A121" s="47" t="s">
        <v>395</v>
      </c>
      <c r="B121" s="48">
        <v>1434</v>
      </c>
      <c r="C121" s="48">
        <v>1540</v>
      </c>
      <c r="D121" s="48">
        <v>106</v>
      </c>
      <c r="E121" s="40">
        <v>7.39</v>
      </c>
      <c r="F121" s="34"/>
    </row>
    <row r="122" spans="1:6" ht="26.25">
      <c r="A122" s="47" t="s">
        <v>439</v>
      </c>
      <c r="B122" s="48">
        <v>2757</v>
      </c>
      <c r="C122" s="48">
        <v>2954</v>
      </c>
      <c r="D122" s="48">
        <v>197</v>
      </c>
      <c r="E122" s="40">
        <v>7.15</v>
      </c>
      <c r="F122" s="34"/>
    </row>
    <row r="123" spans="1:6">
      <c r="A123" s="47" t="s">
        <v>279</v>
      </c>
      <c r="B123" s="48">
        <v>7187</v>
      </c>
      <c r="C123" s="48">
        <v>7698</v>
      </c>
      <c r="D123" s="48">
        <v>511</v>
      </c>
      <c r="E123" s="40">
        <v>7.11</v>
      </c>
      <c r="F123" s="34"/>
    </row>
    <row r="124" spans="1:6">
      <c r="F124" s="34"/>
    </row>
    <row r="125" spans="1:6" ht="26.25">
      <c r="A125" s="47" t="s">
        <v>347</v>
      </c>
      <c r="B125" s="48">
        <v>42625</v>
      </c>
      <c r="C125" s="48">
        <v>45599</v>
      </c>
      <c r="D125" s="48">
        <v>2974</v>
      </c>
      <c r="E125" s="40">
        <v>6.98</v>
      </c>
      <c r="F125" s="34"/>
    </row>
    <row r="126" spans="1:6" ht="26.25">
      <c r="A126" s="47" t="s">
        <v>583</v>
      </c>
      <c r="B126" s="48">
        <v>3979</v>
      </c>
      <c r="C126" s="48">
        <v>4256</v>
      </c>
      <c r="D126" s="48">
        <v>277</v>
      </c>
      <c r="E126" s="40">
        <v>6.96</v>
      </c>
      <c r="F126" s="34"/>
    </row>
    <row r="127" spans="1:6" ht="26.25">
      <c r="A127" s="47" t="s">
        <v>232</v>
      </c>
      <c r="B127" s="48">
        <v>4124</v>
      </c>
      <c r="C127" s="48">
        <v>4407</v>
      </c>
      <c r="D127" s="48">
        <v>283</v>
      </c>
      <c r="E127" s="40">
        <v>6.86</v>
      </c>
      <c r="F127" s="34"/>
    </row>
    <row r="128" spans="1:6" ht="26.25">
      <c r="A128" s="47" t="s">
        <v>166</v>
      </c>
      <c r="B128" s="48">
        <v>7848</v>
      </c>
      <c r="C128" s="48">
        <v>8384</v>
      </c>
      <c r="D128" s="48">
        <v>536</v>
      </c>
      <c r="E128" s="40">
        <v>6.83</v>
      </c>
      <c r="F128" s="34"/>
    </row>
    <row r="129" spans="1:6" ht="26.25">
      <c r="A129" s="47" t="s">
        <v>419</v>
      </c>
      <c r="B129" s="48">
        <v>440</v>
      </c>
      <c r="C129" s="48">
        <v>470</v>
      </c>
      <c r="D129" s="48">
        <v>30</v>
      </c>
      <c r="E129" s="40">
        <v>6.82</v>
      </c>
      <c r="F129" s="34"/>
    </row>
    <row r="130" spans="1:6" ht="26.25">
      <c r="A130" s="47" t="s">
        <v>352</v>
      </c>
      <c r="B130" s="48">
        <v>6683</v>
      </c>
      <c r="C130" s="48">
        <v>7127</v>
      </c>
      <c r="D130" s="48">
        <v>444</v>
      </c>
      <c r="E130" s="40">
        <v>6.64</v>
      </c>
      <c r="F130" s="34"/>
    </row>
    <row r="131" spans="1:6" ht="26.25">
      <c r="A131" s="47" t="s">
        <v>632</v>
      </c>
      <c r="B131" s="48">
        <v>802</v>
      </c>
      <c r="C131" s="48">
        <v>853</v>
      </c>
      <c r="D131" s="48">
        <v>51</v>
      </c>
      <c r="E131" s="40">
        <v>6.36</v>
      </c>
      <c r="F131" s="34"/>
    </row>
    <row r="132" spans="1:6" ht="26.25">
      <c r="A132" s="47" t="s">
        <v>358</v>
      </c>
      <c r="B132" s="48">
        <v>3272</v>
      </c>
      <c r="C132" s="48">
        <v>3479</v>
      </c>
      <c r="D132" s="48">
        <v>207</v>
      </c>
      <c r="E132" s="40">
        <v>6.33</v>
      </c>
      <c r="F132" s="34"/>
    </row>
    <row r="133" spans="1:6" ht="26.25">
      <c r="A133" s="47" t="s">
        <v>436</v>
      </c>
      <c r="B133" s="48">
        <v>1652</v>
      </c>
      <c r="C133" s="48">
        <v>1756</v>
      </c>
      <c r="D133" s="48">
        <v>104</v>
      </c>
      <c r="E133" s="40">
        <v>6.3</v>
      </c>
      <c r="F133" s="34"/>
    </row>
    <row r="134" spans="1:6">
      <c r="A134" s="47" t="s">
        <v>475</v>
      </c>
      <c r="B134" s="48">
        <v>1337</v>
      </c>
      <c r="C134" s="48">
        <v>1421</v>
      </c>
      <c r="D134" s="48">
        <v>84</v>
      </c>
      <c r="E134" s="40">
        <v>6.28</v>
      </c>
      <c r="F134" s="34"/>
    </row>
    <row r="135" spans="1:6">
      <c r="A135" s="47" t="s">
        <v>245</v>
      </c>
      <c r="B135" s="48">
        <v>369</v>
      </c>
      <c r="C135" s="48">
        <v>392</v>
      </c>
      <c r="D135" s="48">
        <v>23</v>
      </c>
      <c r="E135" s="40">
        <v>6.23</v>
      </c>
      <c r="F135" s="34"/>
    </row>
    <row r="136" spans="1:6">
      <c r="A136" s="47" t="s">
        <v>651</v>
      </c>
      <c r="B136" s="48">
        <v>4433</v>
      </c>
      <c r="C136" s="48">
        <v>4709</v>
      </c>
      <c r="D136" s="48">
        <v>276</v>
      </c>
      <c r="E136" s="40">
        <v>6.23</v>
      </c>
      <c r="F136" s="34"/>
    </row>
    <row r="137" spans="1:6" ht="26.25">
      <c r="A137" s="47" t="s">
        <v>8</v>
      </c>
      <c r="B137" s="48">
        <v>6087</v>
      </c>
      <c r="C137" s="48">
        <v>6464</v>
      </c>
      <c r="D137" s="48">
        <v>377</v>
      </c>
      <c r="E137" s="40">
        <v>6.19</v>
      </c>
      <c r="F137" s="43">
        <v>135</v>
      </c>
    </row>
    <row r="138" spans="1:6" ht="26.25">
      <c r="A138" s="47" t="s">
        <v>386</v>
      </c>
      <c r="B138" s="48">
        <v>113</v>
      </c>
      <c r="C138" s="48">
        <v>120</v>
      </c>
      <c r="D138" s="48">
        <v>7</v>
      </c>
      <c r="E138" s="40">
        <v>6.19</v>
      </c>
      <c r="F138" s="34"/>
    </row>
    <row r="139" spans="1:6" ht="26.25">
      <c r="A139" s="47" t="s">
        <v>416</v>
      </c>
      <c r="B139" s="48">
        <v>6802</v>
      </c>
      <c r="C139" s="48">
        <v>7222</v>
      </c>
      <c r="D139" s="48">
        <v>420</v>
      </c>
      <c r="E139" s="40">
        <v>6.17</v>
      </c>
      <c r="F139" s="34"/>
    </row>
    <row r="140" spans="1:6">
      <c r="A140" s="47" t="s">
        <v>170</v>
      </c>
      <c r="B140" s="48">
        <v>684</v>
      </c>
      <c r="C140" s="48">
        <v>725</v>
      </c>
      <c r="D140" s="48">
        <v>41</v>
      </c>
      <c r="E140" s="40">
        <v>5.99</v>
      </c>
      <c r="F140" s="34"/>
    </row>
    <row r="141" spans="1:6" ht="26.25">
      <c r="A141" s="47" t="s">
        <v>363</v>
      </c>
      <c r="B141" s="48">
        <v>3422</v>
      </c>
      <c r="C141" s="48">
        <v>3626</v>
      </c>
      <c r="D141" s="48">
        <v>204</v>
      </c>
      <c r="E141" s="40">
        <v>5.96</v>
      </c>
      <c r="F141" s="34"/>
    </row>
    <row r="142" spans="1:6" ht="26.25">
      <c r="A142" s="47" t="s">
        <v>212</v>
      </c>
      <c r="B142" s="48">
        <v>1352</v>
      </c>
      <c r="C142" s="48">
        <v>1432</v>
      </c>
      <c r="D142" s="48">
        <v>80</v>
      </c>
      <c r="E142" s="40">
        <v>5.92</v>
      </c>
      <c r="F142" s="34"/>
    </row>
    <row r="143" spans="1:6">
      <c r="A143" s="47" t="s">
        <v>645</v>
      </c>
      <c r="B143" s="48">
        <v>6123</v>
      </c>
      <c r="C143" s="48">
        <v>6484</v>
      </c>
      <c r="D143" s="48">
        <v>361</v>
      </c>
      <c r="E143" s="40">
        <v>5.9</v>
      </c>
      <c r="F143" s="34"/>
    </row>
    <row r="144" spans="1:6">
      <c r="A144" s="47" t="s">
        <v>469</v>
      </c>
      <c r="B144" s="48">
        <v>644</v>
      </c>
      <c r="C144" s="48">
        <v>681</v>
      </c>
      <c r="D144" s="48">
        <v>37</v>
      </c>
      <c r="E144" s="40">
        <v>5.75</v>
      </c>
      <c r="F144" s="34"/>
    </row>
    <row r="145" spans="1:6" ht="26.25">
      <c r="A145" s="47" t="s">
        <v>422</v>
      </c>
      <c r="B145" s="48">
        <v>5051</v>
      </c>
      <c r="C145" s="48">
        <v>5339</v>
      </c>
      <c r="D145" s="48">
        <v>288</v>
      </c>
      <c r="E145" s="40">
        <v>5.7</v>
      </c>
      <c r="F145" s="34"/>
    </row>
    <row r="146" spans="1:6">
      <c r="A146" s="47" t="s">
        <v>56</v>
      </c>
      <c r="B146" s="48">
        <v>3845</v>
      </c>
      <c r="C146" s="48">
        <v>4059</v>
      </c>
      <c r="D146" s="48">
        <v>214</v>
      </c>
      <c r="E146" s="40">
        <v>5.57</v>
      </c>
      <c r="F146" s="34"/>
    </row>
    <row r="147" spans="1:6" ht="39">
      <c r="A147" s="47" t="s">
        <v>451</v>
      </c>
      <c r="B147" s="48">
        <v>4245</v>
      </c>
      <c r="C147" s="48">
        <v>4477</v>
      </c>
      <c r="D147" s="48">
        <v>232</v>
      </c>
      <c r="E147" s="40">
        <v>5.47</v>
      </c>
      <c r="F147" s="34"/>
    </row>
    <row r="148" spans="1:6">
      <c r="A148" s="47" t="s">
        <v>639</v>
      </c>
      <c r="B148" s="48">
        <v>3630</v>
      </c>
      <c r="C148" s="48">
        <v>3826</v>
      </c>
      <c r="D148" s="48">
        <v>196</v>
      </c>
      <c r="E148" s="40">
        <v>5.4</v>
      </c>
      <c r="F148" s="34"/>
    </row>
    <row r="149" spans="1:6">
      <c r="A149" s="47" t="s">
        <v>489</v>
      </c>
      <c r="B149" s="48">
        <v>4611</v>
      </c>
      <c r="C149" s="48">
        <v>4857</v>
      </c>
      <c r="D149" s="48">
        <v>246</v>
      </c>
      <c r="E149" s="40">
        <v>5.34</v>
      </c>
      <c r="F149" s="34"/>
    </row>
    <row r="150" spans="1:6" ht="26.25">
      <c r="A150" s="47" t="s">
        <v>474</v>
      </c>
      <c r="B150" s="48">
        <v>1700</v>
      </c>
      <c r="C150" s="48">
        <v>1790</v>
      </c>
      <c r="D150" s="48">
        <v>90</v>
      </c>
      <c r="E150" s="40">
        <v>5.29</v>
      </c>
      <c r="F150" s="34"/>
    </row>
    <row r="151" spans="1:6">
      <c r="A151" s="47" t="s">
        <v>235</v>
      </c>
      <c r="B151" s="48">
        <v>4488</v>
      </c>
      <c r="C151" s="48">
        <v>4724</v>
      </c>
      <c r="D151" s="48">
        <v>236</v>
      </c>
      <c r="E151" s="40">
        <v>5.26</v>
      </c>
      <c r="F151" s="34"/>
    </row>
    <row r="152" spans="1:6" ht="26.25">
      <c r="A152" s="47" t="s">
        <v>324</v>
      </c>
      <c r="B152" s="48">
        <v>13137</v>
      </c>
      <c r="C152" s="48">
        <v>13824</v>
      </c>
      <c r="D152" s="48">
        <v>687</v>
      </c>
      <c r="E152" s="40">
        <v>5.23</v>
      </c>
      <c r="F152" s="34"/>
    </row>
    <row r="153" spans="1:6">
      <c r="A153" s="47" t="s">
        <v>278</v>
      </c>
      <c r="B153" s="48">
        <v>3114</v>
      </c>
      <c r="C153" s="48">
        <v>3275</v>
      </c>
      <c r="D153" s="48">
        <v>161</v>
      </c>
      <c r="E153" s="40">
        <v>5.17</v>
      </c>
      <c r="F153" s="34"/>
    </row>
    <row r="154" spans="1:6">
      <c r="A154" s="47" t="s">
        <v>457</v>
      </c>
      <c r="B154" s="48">
        <v>1859</v>
      </c>
      <c r="C154" s="48">
        <v>1955</v>
      </c>
      <c r="D154" s="48">
        <v>96</v>
      </c>
      <c r="E154" s="40">
        <v>5.16</v>
      </c>
      <c r="F154" s="34"/>
    </row>
    <row r="155" spans="1:6" ht="26.25">
      <c r="A155" s="47" t="s">
        <v>326</v>
      </c>
      <c r="B155" s="48">
        <v>104371</v>
      </c>
      <c r="C155" s="48">
        <v>109749</v>
      </c>
      <c r="D155" s="48">
        <v>5378</v>
      </c>
      <c r="E155" s="40">
        <v>5.15</v>
      </c>
      <c r="F155" s="34"/>
    </row>
    <row r="156" spans="1:6">
      <c r="A156" s="47" t="s">
        <v>598</v>
      </c>
      <c r="B156" s="48">
        <v>292</v>
      </c>
      <c r="C156" s="48">
        <v>307</v>
      </c>
      <c r="D156" s="48">
        <v>15</v>
      </c>
      <c r="E156" s="40">
        <v>5.14</v>
      </c>
      <c r="F156" s="34"/>
    </row>
    <row r="157" spans="1:6">
      <c r="A157" s="47" t="s">
        <v>241</v>
      </c>
      <c r="B157" s="48">
        <v>935</v>
      </c>
      <c r="C157" s="48">
        <v>983</v>
      </c>
      <c r="D157" s="48">
        <v>48</v>
      </c>
      <c r="E157" s="40">
        <v>5.13</v>
      </c>
      <c r="F157" s="34"/>
    </row>
    <row r="158" spans="1:6">
      <c r="A158" s="47" t="s">
        <v>597</v>
      </c>
      <c r="B158" s="48">
        <v>1646</v>
      </c>
      <c r="C158" s="48">
        <v>1730</v>
      </c>
      <c r="D158" s="48">
        <v>84</v>
      </c>
      <c r="E158" s="40">
        <v>5.0999999999999996</v>
      </c>
      <c r="F158" s="34"/>
    </row>
    <row r="159" spans="1:6" ht="26.25">
      <c r="A159" s="47" t="s">
        <v>215</v>
      </c>
      <c r="B159" s="48">
        <v>18627</v>
      </c>
      <c r="C159" s="48">
        <v>19575</v>
      </c>
      <c r="D159" s="48">
        <v>948</v>
      </c>
      <c r="E159" s="40">
        <v>5.09</v>
      </c>
      <c r="F159" s="34"/>
    </row>
    <row r="160" spans="1:6">
      <c r="A160" s="47" t="s">
        <v>6</v>
      </c>
      <c r="B160" s="48">
        <v>19582</v>
      </c>
      <c r="C160" s="48">
        <v>20558</v>
      </c>
      <c r="D160" s="48">
        <v>976</v>
      </c>
      <c r="E160" s="40">
        <v>4.9800000000000004</v>
      </c>
      <c r="F160" s="43">
        <v>158</v>
      </c>
    </row>
    <row r="161" spans="1:6" ht="26.25">
      <c r="A161" s="47" t="s">
        <v>308</v>
      </c>
      <c r="B161" s="48">
        <v>269666</v>
      </c>
      <c r="C161" s="48">
        <v>282840</v>
      </c>
      <c r="D161" s="48">
        <v>13174</v>
      </c>
      <c r="E161" s="40">
        <v>4.8899999999999997</v>
      </c>
      <c r="F161" s="34"/>
    </row>
    <row r="162" spans="1:6">
      <c r="A162" s="47" t="s">
        <v>604</v>
      </c>
      <c r="B162" s="48">
        <v>720</v>
      </c>
      <c r="C162" s="48">
        <v>755</v>
      </c>
      <c r="D162" s="48">
        <v>35</v>
      </c>
      <c r="E162" s="40">
        <v>4.8600000000000003</v>
      </c>
      <c r="F162" s="34"/>
    </row>
    <row r="163" spans="1:6" ht="26.25">
      <c r="A163" s="47" t="s">
        <v>487</v>
      </c>
      <c r="B163" s="48">
        <v>2082</v>
      </c>
      <c r="C163" s="48">
        <v>2183</v>
      </c>
      <c r="D163" s="48">
        <v>101</v>
      </c>
      <c r="E163" s="40">
        <v>4.8499999999999996</v>
      </c>
      <c r="F163" s="34"/>
    </row>
    <row r="164" spans="1:6">
      <c r="A164" s="47" t="s">
        <v>462</v>
      </c>
      <c r="B164" s="48">
        <v>543</v>
      </c>
      <c r="C164" s="48">
        <v>569</v>
      </c>
      <c r="D164" s="48">
        <v>26</v>
      </c>
      <c r="E164" s="40">
        <v>4.79</v>
      </c>
      <c r="F164" s="34"/>
    </row>
    <row r="165" spans="1:6">
      <c r="A165" s="47" t="s">
        <v>133</v>
      </c>
      <c r="B165" s="48">
        <v>11415</v>
      </c>
      <c r="C165" s="48">
        <v>11954</v>
      </c>
      <c r="D165" s="48">
        <v>539</v>
      </c>
      <c r="E165" s="40">
        <v>4.72</v>
      </c>
      <c r="F165" s="34"/>
    </row>
    <row r="166" spans="1:6" ht="26.25">
      <c r="A166" s="47" t="s">
        <v>351</v>
      </c>
      <c r="B166" s="48">
        <v>23123</v>
      </c>
      <c r="C166" s="48">
        <v>24211</v>
      </c>
      <c r="D166" s="48">
        <v>1088</v>
      </c>
      <c r="E166" s="40">
        <v>4.71</v>
      </c>
      <c r="F166" s="34"/>
    </row>
    <row r="167" spans="1:6" ht="26.25">
      <c r="A167" s="47" t="s">
        <v>234</v>
      </c>
      <c r="B167" s="48">
        <v>192</v>
      </c>
      <c r="C167" s="48">
        <v>201</v>
      </c>
      <c r="D167" s="48">
        <v>9</v>
      </c>
      <c r="E167" s="40">
        <v>4.6900000000000004</v>
      </c>
      <c r="F167" s="34"/>
    </row>
    <row r="168" spans="1:6">
      <c r="A168" s="47" t="s">
        <v>520</v>
      </c>
      <c r="B168" s="48">
        <v>2937</v>
      </c>
      <c r="C168" s="48">
        <v>3074</v>
      </c>
      <c r="D168" s="48">
        <v>137</v>
      </c>
      <c r="E168" s="40">
        <v>4.66</v>
      </c>
      <c r="F168" s="34"/>
    </row>
    <row r="169" spans="1:6">
      <c r="A169" s="47" t="s">
        <v>424</v>
      </c>
      <c r="B169" s="48">
        <v>32797</v>
      </c>
      <c r="C169" s="48">
        <v>34323</v>
      </c>
      <c r="D169" s="48">
        <v>1526</v>
      </c>
      <c r="E169" s="40">
        <v>4.6500000000000004</v>
      </c>
      <c r="F169" s="34"/>
    </row>
    <row r="170" spans="1:6">
      <c r="A170" s="47" t="s">
        <v>197</v>
      </c>
      <c r="B170" s="48">
        <v>2205</v>
      </c>
      <c r="C170" s="48">
        <v>2307</v>
      </c>
      <c r="D170" s="48">
        <v>102</v>
      </c>
      <c r="E170" s="40">
        <v>4.63</v>
      </c>
      <c r="F170" s="34"/>
    </row>
    <row r="171" spans="1:6" ht="26.25">
      <c r="A171" s="47" t="s">
        <v>195</v>
      </c>
      <c r="B171" s="48">
        <v>5706</v>
      </c>
      <c r="C171" s="48">
        <v>5969</v>
      </c>
      <c r="D171" s="48">
        <v>263</v>
      </c>
      <c r="E171" s="40">
        <v>4.6100000000000003</v>
      </c>
      <c r="F171" s="34"/>
    </row>
    <row r="172" spans="1:6">
      <c r="A172" s="47" t="s">
        <v>184</v>
      </c>
      <c r="B172" s="48">
        <v>3872</v>
      </c>
      <c r="C172" s="48">
        <v>4050</v>
      </c>
      <c r="D172" s="48">
        <v>178</v>
      </c>
      <c r="E172" s="40">
        <v>4.5999999999999996</v>
      </c>
      <c r="F172" s="34"/>
    </row>
    <row r="173" spans="1:6" ht="26.25">
      <c r="A173" s="47" t="s">
        <v>284</v>
      </c>
      <c r="B173" s="48">
        <v>1921</v>
      </c>
      <c r="C173" s="48">
        <v>2008</v>
      </c>
      <c r="D173" s="48">
        <v>87</v>
      </c>
      <c r="E173" s="40">
        <v>4.53</v>
      </c>
      <c r="F173" s="34"/>
    </row>
    <row r="174" spans="1:6">
      <c r="A174" s="47" t="s">
        <v>301</v>
      </c>
      <c r="B174" s="48">
        <v>268</v>
      </c>
      <c r="C174" s="48">
        <v>280</v>
      </c>
      <c r="D174" s="48">
        <v>12</v>
      </c>
      <c r="E174" s="40">
        <v>4.4800000000000004</v>
      </c>
      <c r="F174" s="34"/>
    </row>
    <row r="175" spans="1:6" ht="26.25">
      <c r="A175" s="47" t="s">
        <v>185</v>
      </c>
      <c r="B175" s="48">
        <v>50042</v>
      </c>
      <c r="C175" s="48">
        <v>52240</v>
      </c>
      <c r="D175" s="48">
        <v>2198</v>
      </c>
      <c r="E175" s="40">
        <v>4.3899999999999997</v>
      </c>
      <c r="F175" s="34"/>
    </row>
    <row r="176" spans="1:6" ht="26.25">
      <c r="A176" s="47" t="s">
        <v>304</v>
      </c>
      <c r="B176" s="48">
        <v>2930</v>
      </c>
      <c r="C176" s="48">
        <v>3058</v>
      </c>
      <c r="D176" s="48">
        <v>128</v>
      </c>
      <c r="E176" s="40">
        <v>4.37</v>
      </c>
      <c r="F176" s="34"/>
    </row>
    <row r="177" spans="1:6">
      <c r="A177" s="47" t="s">
        <v>379</v>
      </c>
      <c r="B177" s="48">
        <v>3194</v>
      </c>
      <c r="C177" s="48">
        <v>3332</v>
      </c>
      <c r="D177" s="48">
        <v>138</v>
      </c>
      <c r="E177" s="40">
        <v>4.32</v>
      </c>
      <c r="F177" s="34"/>
    </row>
    <row r="178" spans="1:6">
      <c r="A178" s="47" t="s">
        <v>584</v>
      </c>
      <c r="B178" s="48">
        <v>117</v>
      </c>
      <c r="C178" s="48">
        <v>122</v>
      </c>
      <c r="D178" s="48">
        <v>5</v>
      </c>
      <c r="E178" s="40">
        <v>4.2699999999999996</v>
      </c>
      <c r="F178" s="34"/>
    </row>
    <row r="179" spans="1:6" ht="26.25">
      <c r="A179" s="47" t="s">
        <v>163</v>
      </c>
      <c r="B179" s="48">
        <v>1343</v>
      </c>
      <c r="C179" s="48">
        <v>1400</v>
      </c>
      <c r="D179" s="48">
        <v>57</v>
      </c>
      <c r="E179" s="40">
        <v>4.24</v>
      </c>
      <c r="F179" s="34"/>
    </row>
    <row r="180" spans="1:6">
      <c r="A180" s="47" t="s">
        <v>178</v>
      </c>
      <c r="B180" s="48">
        <v>7609</v>
      </c>
      <c r="C180" s="48">
        <v>7929</v>
      </c>
      <c r="D180" s="48">
        <v>320</v>
      </c>
      <c r="E180" s="40">
        <v>4.21</v>
      </c>
      <c r="F180" s="34"/>
    </row>
    <row r="181" spans="1:6">
      <c r="A181" s="47" t="s">
        <v>570</v>
      </c>
      <c r="B181" s="48">
        <v>1028</v>
      </c>
      <c r="C181" s="48">
        <v>1071</v>
      </c>
      <c r="D181" s="48">
        <v>43</v>
      </c>
      <c r="E181" s="40">
        <v>4.18</v>
      </c>
      <c r="F181" s="34"/>
    </row>
    <row r="182" spans="1:6">
      <c r="A182" s="47" t="s">
        <v>565</v>
      </c>
      <c r="B182" s="48">
        <v>1486</v>
      </c>
      <c r="C182" s="48">
        <v>1548</v>
      </c>
      <c r="D182" s="48">
        <v>62</v>
      </c>
      <c r="E182" s="40">
        <v>4.17</v>
      </c>
      <c r="F182" s="34"/>
    </row>
    <row r="183" spans="1:6" ht="26.25">
      <c r="A183" s="47" t="s">
        <v>7</v>
      </c>
      <c r="B183" s="48">
        <v>57233</v>
      </c>
      <c r="C183" s="48">
        <v>59569</v>
      </c>
      <c r="D183" s="48">
        <v>2336</v>
      </c>
      <c r="E183" s="40">
        <v>4.08</v>
      </c>
      <c r="F183" s="43">
        <v>181</v>
      </c>
    </row>
    <row r="184" spans="1:6" ht="26.25">
      <c r="A184" s="47" t="s">
        <v>642</v>
      </c>
      <c r="B184" s="48">
        <v>229617</v>
      </c>
      <c r="C184" s="48">
        <v>238899</v>
      </c>
      <c r="D184" s="48">
        <v>9282</v>
      </c>
      <c r="E184" s="40">
        <v>4.04</v>
      </c>
      <c r="F184" s="34"/>
    </row>
    <row r="185" spans="1:6">
      <c r="A185" s="47" t="s">
        <v>309</v>
      </c>
      <c r="B185" s="48">
        <v>84554</v>
      </c>
      <c r="C185" s="48">
        <v>87960</v>
      </c>
      <c r="D185" s="48">
        <v>3406</v>
      </c>
      <c r="E185" s="40">
        <v>4.03</v>
      </c>
      <c r="F185" s="34"/>
    </row>
    <row r="186" spans="1:6">
      <c r="A186" s="47" t="s">
        <v>405</v>
      </c>
      <c r="B186" s="48">
        <v>1019</v>
      </c>
      <c r="C186" s="48">
        <v>1060</v>
      </c>
      <c r="D186" s="48">
        <v>41</v>
      </c>
      <c r="E186" s="40">
        <v>4.0199999999999996</v>
      </c>
      <c r="F186" s="34"/>
    </row>
    <row r="187" spans="1:6">
      <c r="A187" s="47" t="s">
        <v>516</v>
      </c>
      <c r="B187" s="48">
        <v>576</v>
      </c>
      <c r="C187" s="48">
        <v>599</v>
      </c>
      <c r="D187" s="48">
        <v>23</v>
      </c>
      <c r="E187" s="40">
        <v>3.99</v>
      </c>
      <c r="F187" s="34"/>
    </row>
    <row r="188" spans="1:6">
      <c r="A188" s="47" t="s">
        <v>387</v>
      </c>
      <c r="B188" s="48">
        <v>3526</v>
      </c>
      <c r="C188" s="48">
        <v>3665</v>
      </c>
      <c r="D188" s="48">
        <v>139</v>
      </c>
      <c r="E188" s="40">
        <v>3.94</v>
      </c>
      <c r="F188" s="34"/>
    </row>
    <row r="189" spans="1:6" ht="26.25">
      <c r="A189" s="47" t="s">
        <v>263</v>
      </c>
      <c r="B189" s="48">
        <v>3655</v>
      </c>
      <c r="C189" s="48">
        <v>3797</v>
      </c>
      <c r="D189" s="48">
        <v>142</v>
      </c>
      <c r="E189" s="40">
        <v>3.89</v>
      </c>
      <c r="F189" s="34"/>
    </row>
    <row r="190" spans="1:6">
      <c r="A190" s="47" t="s">
        <v>244</v>
      </c>
      <c r="B190" s="48">
        <v>338</v>
      </c>
      <c r="C190" s="48">
        <v>351</v>
      </c>
      <c r="D190" s="48">
        <v>13</v>
      </c>
      <c r="E190" s="40">
        <v>3.85</v>
      </c>
      <c r="F190" s="34"/>
    </row>
    <row r="191" spans="1:6" ht="26.25">
      <c r="A191" s="47" t="s">
        <v>277</v>
      </c>
      <c r="B191" s="48">
        <v>200564</v>
      </c>
      <c r="C191" s="48">
        <v>208158</v>
      </c>
      <c r="D191" s="48">
        <v>7594</v>
      </c>
      <c r="E191" s="40">
        <v>3.79</v>
      </c>
      <c r="F191" s="34"/>
    </row>
    <row r="192" spans="1:6" ht="26.25">
      <c r="A192" s="47" t="s">
        <v>168</v>
      </c>
      <c r="B192" s="48">
        <v>1241</v>
      </c>
      <c r="C192" s="48">
        <v>1287</v>
      </c>
      <c r="D192" s="48">
        <v>46</v>
      </c>
      <c r="E192" s="40">
        <v>3.71</v>
      </c>
      <c r="F192" s="34"/>
    </row>
    <row r="193" spans="1:6">
      <c r="A193" s="47" t="s">
        <v>482</v>
      </c>
      <c r="B193" s="48">
        <v>3375</v>
      </c>
      <c r="C193" s="48">
        <v>3499</v>
      </c>
      <c r="D193" s="48">
        <v>124</v>
      </c>
      <c r="E193" s="40">
        <v>3.67</v>
      </c>
      <c r="F193" s="34"/>
    </row>
    <row r="194" spans="1:6">
      <c r="A194" s="47" t="s">
        <v>265</v>
      </c>
      <c r="B194" s="48">
        <v>4405</v>
      </c>
      <c r="C194" s="48">
        <v>4566</v>
      </c>
      <c r="D194" s="48">
        <v>161</v>
      </c>
      <c r="E194" s="40">
        <v>3.65</v>
      </c>
      <c r="F194" s="34"/>
    </row>
    <row r="195" spans="1:6">
      <c r="A195" s="47" t="s">
        <v>506</v>
      </c>
      <c r="B195" s="48">
        <v>1097</v>
      </c>
      <c r="C195" s="48">
        <v>1137</v>
      </c>
      <c r="D195" s="48">
        <v>40</v>
      </c>
      <c r="E195" s="40">
        <v>3.65</v>
      </c>
      <c r="F195" s="34"/>
    </row>
    <row r="196" spans="1:6" ht="26.25">
      <c r="A196" s="47" t="s">
        <v>539</v>
      </c>
      <c r="B196" s="48">
        <v>110</v>
      </c>
      <c r="C196" s="48">
        <v>114</v>
      </c>
      <c r="D196" s="48">
        <v>4</v>
      </c>
      <c r="E196" s="40">
        <v>3.64</v>
      </c>
      <c r="F196" s="34"/>
    </row>
    <row r="197" spans="1:6">
      <c r="A197" s="47" t="s">
        <v>246</v>
      </c>
      <c r="B197" s="48">
        <v>9263</v>
      </c>
      <c r="C197" s="48">
        <v>9599</v>
      </c>
      <c r="D197" s="48">
        <v>336</v>
      </c>
      <c r="E197" s="40">
        <v>3.63</v>
      </c>
      <c r="F197" s="34"/>
    </row>
    <row r="198" spans="1:6">
      <c r="A198" s="47" t="s">
        <v>417</v>
      </c>
      <c r="B198" s="48">
        <v>166</v>
      </c>
      <c r="C198" s="48">
        <v>172</v>
      </c>
      <c r="D198" s="48">
        <v>6</v>
      </c>
      <c r="E198" s="40">
        <v>3.61</v>
      </c>
      <c r="F198" s="34"/>
    </row>
    <row r="199" spans="1:6" ht="26.25">
      <c r="A199" s="47" t="s">
        <v>354</v>
      </c>
      <c r="B199" s="48">
        <v>10296</v>
      </c>
      <c r="C199" s="48">
        <v>10667</v>
      </c>
      <c r="D199" s="48">
        <v>371</v>
      </c>
      <c r="E199" s="40">
        <v>3.6</v>
      </c>
      <c r="F199" s="34"/>
    </row>
    <row r="200" spans="1:6">
      <c r="A200" s="47" t="s">
        <v>397</v>
      </c>
      <c r="B200" s="48">
        <v>7838</v>
      </c>
      <c r="C200" s="48">
        <v>8117</v>
      </c>
      <c r="D200" s="48">
        <v>279</v>
      </c>
      <c r="E200" s="40">
        <v>3.56</v>
      </c>
      <c r="F200" s="34"/>
    </row>
    <row r="201" spans="1:6">
      <c r="A201" s="47" t="s">
        <v>582</v>
      </c>
      <c r="B201" s="48">
        <v>2588</v>
      </c>
      <c r="C201" s="48">
        <v>2679</v>
      </c>
      <c r="D201" s="48">
        <v>91</v>
      </c>
      <c r="E201" s="40">
        <v>3.52</v>
      </c>
      <c r="F201" s="34"/>
    </row>
    <row r="202" spans="1:6">
      <c r="A202" s="47" t="s">
        <v>180</v>
      </c>
      <c r="B202" s="48">
        <v>1229</v>
      </c>
      <c r="C202" s="48">
        <v>1272</v>
      </c>
      <c r="D202" s="48">
        <v>43</v>
      </c>
      <c r="E202" s="40">
        <v>3.5</v>
      </c>
      <c r="F202" s="34"/>
    </row>
    <row r="203" spans="1:6">
      <c r="A203" s="47" t="s">
        <v>514</v>
      </c>
      <c r="B203" s="48">
        <v>1626</v>
      </c>
      <c r="C203" s="48">
        <v>1682</v>
      </c>
      <c r="D203" s="48">
        <v>56</v>
      </c>
      <c r="E203" s="40">
        <v>3.44</v>
      </c>
      <c r="F203" s="34"/>
    </row>
    <row r="204" spans="1:6">
      <c r="A204" s="47" t="s">
        <v>411</v>
      </c>
      <c r="B204" s="48">
        <v>441</v>
      </c>
      <c r="C204" s="48">
        <v>456</v>
      </c>
      <c r="D204" s="48">
        <v>15</v>
      </c>
      <c r="E204" s="40">
        <v>3.4</v>
      </c>
      <c r="F204" s="34"/>
    </row>
    <row r="205" spans="1:6" ht="26.25">
      <c r="A205" s="47" t="s">
        <v>569</v>
      </c>
      <c r="B205" s="48">
        <v>24532</v>
      </c>
      <c r="C205" s="48">
        <v>25363</v>
      </c>
      <c r="D205" s="48">
        <v>831</v>
      </c>
      <c r="E205" s="40">
        <v>3.39</v>
      </c>
      <c r="F205" s="34"/>
    </row>
    <row r="206" spans="1:6">
      <c r="A206" s="47" t="s">
        <v>536</v>
      </c>
      <c r="B206" s="48">
        <v>623</v>
      </c>
      <c r="C206" s="48">
        <v>644</v>
      </c>
      <c r="D206" s="48">
        <v>21</v>
      </c>
      <c r="E206" s="40">
        <v>3.37</v>
      </c>
      <c r="F206" s="34"/>
    </row>
    <row r="207" spans="1:6" ht="39">
      <c r="A207" s="47" t="s">
        <v>450</v>
      </c>
      <c r="B207" s="48">
        <v>743</v>
      </c>
      <c r="C207" s="48">
        <v>768</v>
      </c>
      <c r="D207" s="48">
        <v>25</v>
      </c>
      <c r="E207" s="40">
        <v>3.36</v>
      </c>
      <c r="F207" s="34"/>
    </row>
    <row r="208" spans="1:6">
      <c r="A208" s="47" t="s">
        <v>190</v>
      </c>
      <c r="B208" s="48">
        <v>538</v>
      </c>
      <c r="C208" s="48">
        <v>556</v>
      </c>
      <c r="D208" s="48">
        <v>18</v>
      </c>
      <c r="E208" s="40">
        <v>3.35</v>
      </c>
      <c r="F208" s="34"/>
    </row>
    <row r="209" spans="1:6">
      <c r="A209" s="47" t="s">
        <v>641</v>
      </c>
      <c r="B209" s="48">
        <v>3491</v>
      </c>
      <c r="C209" s="48">
        <v>3608</v>
      </c>
      <c r="D209" s="48">
        <v>117</v>
      </c>
      <c r="E209" s="40">
        <v>3.35</v>
      </c>
      <c r="F209" s="34"/>
    </row>
    <row r="210" spans="1:6">
      <c r="A210" s="47" t="s">
        <v>157</v>
      </c>
      <c r="B210" s="48">
        <v>3311</v>
      </c>
      <c r="C210" s="48">
        <v>3420</v>
      </c>
      <c r="D210" s="48">
        <v>109</v>
      </c>
      <c r="E210" s="40">
        <v>3.29</v>
      </c>
      <c r="F210" s="34"/>
    </row>
    <row r="211" spans="1:6">
      <c r="A211" s="47" t="s">
        <v>30</v>
      </c>
      <c r="B211" s="48">
        <v>4039</v>
      </c>
      <c r="C211" s="48">
        <v>4171</v>
      </c>
      <c r="D211" s="48">
        <v>132</v>
      </c>
      <c r="E211" s="40">
        <v>3.27</v>
      </c>
      <c r="F211" s="34"/>
    </row>
    <row r="212" spans="1:6">
      <c r="A212" s="47" t="s">
        <v>271</v>
      </c>
      <c r="B212" s="48">
        <v>961</v>
      </c>
      <c r="C212" s="48">
        <v>992</v>
      </c>
      <c r="D212" s="48">
        <v>31</v>
      </c>
      <c r="E212" s="40">
        <v>3.23</v>
      </c>
      <c r="F212" s="34"/>
    </row>
    <row r="213" spans="1:6">
      <c r="A213" s="47" t="s">
        <v>375</v>
      </c>
      <c r="B213" s="48">
        <v>12639</v>
      </c>
      <c r="C213" s="48">
        <v>13046</v>
      </c>
      <c r="D213" s="48">
        <v>407</v>
      </c>
      <c r="E213" s="40">
        <v>3.22</v>
      </c>
      <c r="F213" s="34"/>
    </row>
    <row r="214" spans="1:6">
      <c r="A214" s="47" t="s">
        <v>388</v>
      </c>
      <c r="B214" s="48">
        <v>1108</v>
      </c>
      <c r="C214" s="48">
        <v>1143</v>
      </c>
      <c r="D214" s="48">
        <v>35</v>
      </c>
      <c r="E214" s="40">
        <v>3.16</v>
      </c>
      <c r="F214" s="34"/>
    </row>
    <row r="215" spans="1:6" ht="26.25">
      <c r="A215" s="47" t="s">
        <v>307</v>
      </c>
      <c r="B215" s="48">
        <v>634</v>
      </c>
      <c r="C215" s="48">
        <v>654</v>
      </c>
      <c r="D215" s="48">
        <v>20</v>
      </c>
      <c r="E215" s="40">
        <v>3.15</v>
      </c>
      <c r="F215" s="34"/>
    </row>
    <row r="216" spans="1:6" ht="26.25">
      <c r="A216" s="47" t="s">
        <v>172</v>
      </c>
      <c r="B216" s="48">
        <v>4647</v>
      </c>
      <c r="C216" s="48">
        <v>4790</v>
      </c>
      <c r="D216" s="48">
        <v>143</v>
      </c>
      <c r="E216" s="40">
        <v>3.08</v>
      </c>
      <c r="F216" s="34"/>
    </row>
    <row r="217" spans="1:6" ht="26.25">
      <c r="A217" s="47" t="s">
        <v>587</v>
      </c>
      <c r="B217" s="48">
        <v>722</v>
      </c>
      <c r="C217" s="48">
        <v>744</v>
      </c>
      <c r="D217" s="48">
        <v>22</v>
      </c>
      <c r="E217" s="40">
        <v>3.05</v>
      </c>
      <c r="F217" s="34"/>
    </row>
    <row r="218" spans="1:6">
      <c r="A218" s="47" t="s">
        <v>400</v>
      </c>
      <c r="B218" s="48">
        <v>2402</v>
      </c>
      <c r="C218" s="48">
        <v>2475</v>
      </c>
      <c r="D218" s="48">
        <v>73</v>
      </c>
      <c r="E218" s="40">
        <v>3.04</v>
      </c>
      <c r="F218" s="34"/>
    </row>
    <row r="219" spans="1:6">
      <c r="A219" s="47" t="s">
        <v>338</v>
      </c>
      <c r="B219" s="48">
        <v>3776</v>
      </c>
      <c r="C219" s="48">
        <v>3890</v>
      </c>
      <c r="D219" s="48">
        <v>114</v>
      </c>
      <c r="E219" s="40">
        <v>3.02</v>
      </c>
      <c r="F219" s="34"/>
    </row>
    <row r="220" spans="1:6">
      <c r="A220" s="47" t="s">
        <v>315</v>
      </c>
      <c r="B220" s="48">
        <v>531</v>
      </c>
      <c r="C220" s="48">
        <v>547</v>
      </c>
      <c r="D220" s="48">
        <v>16</v>
      </c>
      <c r="E220" s="40">
        <v>3.01</v>
      </c>
      <c r="F220" s="34"/>
    </row>
    <row r="221" spans="1:6">
      <c r="A221" s="47" t="s">
        <v>502</v>
      </c>
      <c r="B221" s="48">
        <v>613</v>
      </c>
      <c r="C221" s="48">
        <v>631</v>
      </c>
      <c r="D221" s="48">
        <v>18</v>
      </c>
      <c r="E221" s="40">
        <v>2.94</v>
      </c>
      <c r="F221" s="34"/>
    </row>
    <row r="222" spans="1:6">
      <c r="A222" s="47" t="s">
        <v>294</v>
      </c>
      <c r="B222" s="48">
        <v>71741</v>
      </c>
      <c r="C222" s="48">
        <v>73843</v>
      </c>
      <c r="D222" s="48">
        <v>2102</v>
      </c>
      <c r="E222" s="40">
        <v>2.93</v>
      </c>
      <c r="F222" s="34"/>
    </row>
    <row r="223" spans="1:6" ht="26.25">
      <c r="A223" s="47" t="s">
        <v>406</v>
      </c>
      <c r="B223" s="48">
        <v>651</v>
      </c>
      <c r="C223" s="48">
        <v>670</v>
      </c>
      <c r="D223" s="48">
        <v>19</v>
      </c>
      <c r="E223" s="40">
        <v>2.92</v>
      </c>
      <c r="F223" s="34"/>
    </row>
    <row r="224" spans="1:6">
      <c r="A224" s="47" t="s">
        <v>135</v>
      </c>
      <c r="B224" s="48">
        <v>25012</v>
      </c>
      <c r="C224" s="48">
        <v>25740</v>
      </c>
      <c r="D224" s="48">
        <v>728</v>
      </c>
      <c r="E224" s="40">
        <v>2.91</v>
      </c>
      <c r="F224" s="34"/>
    </row>
    <row r="225" spans="1:6">
      <c r="A225" s="47" t="s">
        <v>240</v>
      </c>
      <c r="B225" s="48">
        <v>1586</v>
      </c>
      <c r="C225" s="48">
        <v>1632</v>
      </c>
      <c r="D225" s="48">
        <v>46</v>
      </c>
      <c r="E225" s="40">
        <v>2.9</v>
      </c>
      <c r="F225" s="34"/>
    </row>
    <row r="226" spans="1:6" ht="26.25">
      <c r="A226" s="47" t="s">
        <v>480</v>
      </c>
      <c r="B226" s="48">
        <v>4489</v>
      </c>
      <c r="C226" s="48">
        <v>4616</v>
      </c>
      <c r="D226" s="48">
        <v>127</v>
      </c>
      <c r="E226" s="40">
        <v>2.83</v>
      </c>
      <c r="F226" s="34"/>
    </row>
    <row r="227" spans="1:6">
      <c r="A227" s="47" t="s">
        <v>566</v>
      </c>
      <c r="B227" s="48">
        <v>3556</v>
      </c>
      <c r="C227" s="48">
        <v>3655</v>
      </c>
      <c r="D227" s="48">
        <v>99</v>
      </c>
      <c r="E227" s="40">
        <v>2.78</v>
      </c>
      <c r="F227" s="34"/>
    </row>
    <row r="228" spans="1:6" ht="26.25">
      <c r="A228" s="47" t="s">
        <v>369</v>
      </c>
      <c r="B228" s="48">
        <v>2180</v>
      </c>
      <c r="C228" s="48">
        <v>2239</v>
      </c>
      <c r="D228" s="48">
        <v>59</v>
      </c>
      <c r="E228" s="40">
        <v>2.71</v>
      </c>
      <c r="F228" s="34"/>
    </row>
    <row r="229" spans="1:6">
      <c r="A229" s="47" t="s">
        <v>132</v>
      </c>
      <c r="B229" s="48">
        <v>556</v>
      </c>
      <c r="C229" s="48">
        <v>571</v>
      </c>
      <c r="D229" s="48">
        <v>15</v>
      </c>
      <c r="E229" s="40">
        <v>2.7</v>
      </c>
      <c r="F229" s="34"/>
    </row>
    <row r="230" spans="1:6" ht="26.25">
      <c r="A230" s="47" t="s">
        <v>629</v>
      </c>
      <c r="B230" s="48">
        <v>1299</v>
      </c>
      <c r="C230" s="48">
        <v>1334</v>
      </c>
      <c r="D230" s="48">
        <v>35</v>
      </c>
      <c r="E230" s="40">
        <v>2.69</v>
      </c>
      <c r="F230" s="34"/>
    </row>
    <row r="231" spans="1:6">
      <c r="A231" s="47" t="s">
        <v>611</v>
      </c>
      <c r="B231" s="48">
        <v>3880</v>
      </c>
      <c r="C231" s="48">
        <v>3984</v>
      </c>
      <c r="D231" s="48">
        <v>104</v>
      </c>
      <c r="E231" s="40">
        <v>2.68</v>
      </c>
      <c r="F231" s="34"/>
    </row>
    <row r="232" spans="1:6" ht="26.25">
      <c r="A232" s="47" t="s">
        <v>443</v>
      </c>
      <c r="B232" s="48">
        <v>600</v>
      </c>
      <c r="C232" s="48">
        <v>616</v>
      </c>
      <c r="D232" s="48">
        <v>16</v>
      </c>
      <c r="E232" s="40">
        <v>2.67</v>
      </c>
      <c r="F232" s="34"/>
    </row>
    <row r="233" spans="1:6">
      <c r="A233" s="47" t="s">
        <v>393</v>
      </c>
      <c r="B233" s="48">
        <v>939</v>
      </c>
      <c r="C233" s="48">
        <v>964</v>
      </c>
      <c r="D233" s="48">
        <v>25</v>
      </c>
      <c r="E233" s="40">
        <v>2.66</v>
      </c>
      <c r="F233" s="34"/>
    </row>
    <row r="234" spans="1:6">
      <c r="A234" s="47" t="s">
        <v>321</v>
      </c>
      <c r="B234" s="48">
        <v>2298</v>
      </c>
      <c r="C234" s="48">
        <v>2358</v>
      </c>
      <c r="D234" s="48">
        <v>60</v>
      </c>
      <c r="E234" s="40">
        <v>2.61</v>
      </c>
      <c r="F234" s="34"/>
    </row>
    <row r="235" spans="1:6">
      <c r="A235" s="47" t="s">
        <v>187</v>
      </c>
      <c r="B235" s="48">
        <v>7591</v>
      </c>
      <c r="C235" s="48">
        <v>7788</v>
      </c>
      <c r="D235" s="48">
        <v>197</v>
      </c>
      <c r="E235" s="40">
        <v>2.6</v>
      </c>
      <c r="F235" s="34"/>
    </row>
    <row r="236" spans="1:6" ht="26.25">
      <c r="A236" s="47" t="s">
        <v>590</v>
      </c>
      <c r="B236" s="48">
        <v>2441</v>
      </c>
      <c r="C236" s="48">
        <v>2504</v>
      </c>
      <c r="D236" s="48">
        <v>63</v>
      </c>
      <c r="E236" s="40">
        <v>2.58</v>
      </c>
      <c r="F236" s="34"/>
    </row>
    <row r="237" spans="1:6">
      <c r="A237" s="47" t="s">
        <v>537</v>
      </c>
      <c r="B237" s="48">
        <v>6073</v>
      </c>
      <c r="C237" s="48">
        <v>6227</v>
      </c>
      <c r="D237" s="48">
        <v>154</v>
      </c>
      <c r="E237" s="40">
        <v>2.54</v>
      </c>
      <c r="F237" s="34"/>
    </row>
    <row r="238" spans="1:6">
      <c r="A238" s="47" t="s">
        <v>563</v>
      </c>
      <c r="B238" s="48">
        <v>393</v>
      </c>
      <c r="C238" s="48">
        <v>403</v>
      </c>
      <c r="D238" s="48">
        <v>10</v>
      </c>
      <c r="E238" s="40">
        <v>2.54</v>
      </c>
      <c r="F238" s="34"/>
    </row>
    <row r="239" spans="1:6">
      <c r="A239" s="47" t="s">
        <v>399</v>
      </c>
      <c r="B239" s="48">
        <v>872</v>
      </c>
      <c r="C239" s="48">
        <v>894</v>
      </c>
      <c r="D239" s="48">
        <v>22</v>
      </c>
      <c r="E239" s="40">
        <v>2.52</v>
      </c>
      <c r="F239" s="34"/>
    </row>
    <row r="240" spans="1:6">
      <c r="A240" s="47" t="s">
        <v>526</v>
      </c>
      <c r="B240" s="48">
        <v>713</v>
      </c>
      <c r="C240" s="48">
        <v>731</v>
      </c>
      <c r="D240" s="48">
        <v>18</v>
      </c>
      <c r="E240" s="40">
        <v>2.52</v>
      </c>
      <c r="F240" s="34"/>
    </row>
    <row r="241" spans="1:6">
      <c r="A241" s="47" t="s">
        <v>529</v>
      </c>
      <c r="B241" s="48">
        <v>28094</v>
      </c>
      <c r="C241" s="48">
        <v>28802</v>
      </c>
      <c r="D241" s="48">
        <v>708</v>
      </c>
      <c r="E241" s="40">
        <v>2.52</v>
      </c>
      <c r="F241" s="34"/>
    </row>
    <row r="242" spans="1:6">
      <c r="A242" s="47" t="s">
        <v>394</v>
      </c>
      <c r="B242" s="48">
        <v>3310</v>
      </c>
      <c r="C242" s="48">
        <v>3393</v>
      </c>
      <c r="D242" s="48">
        <v>83</v>
      </c>
      <c r="E242" s="40">
        <v>2.5099999999999998</v>
      </c>
      <c r="F242" s="34"/>
    </row>
    <row r="243" spans="1:6">
      <c r="A243" s="47" t="s">
        <v>486</v>
      </c>
      <c r="B243" s="48">
        <v>1194</v>
      </c>
      <c r="C243" s="48">
        <v>1223</v>
      </c>
      <c r="D243" s="48">
        <v>29</v>
      </c>
      <c r="E243" s="40">
        <v>2.4300000000000002</v>
      </c>
      <c r="F243" s="34"/>
    </row>
    <row r="244" spans="1:6" ht="26.25">
      <c r="A244" s="47" t="s">
        <v>287</v>
      </c>
      <c r="B244" s="48">
        <v>1164</v>
      </c>
      <c r="C244" s="48">
        <v>1192</v>
      </c>
      <c r="D244" s="48">
        <v>28</v>
      </c>
      <c r="E244" s="40">
        <v>2.41</v>
      </c>
      <c r="F244" s="34"/>
    </row>
    <row r="245" spans="1:6">
      <c r="A245" s="47" t="s">
        <v>588</v>
      </c>
      <c r="B245" s="48">
        <v>376</v>
      </c>
      <c r="C245" s="48">
        <v>385</v>
      </c>
      <c r="D245" s="48">
        <v>9</v>
      </c>
      <c r="E245" s="40">
        <v>2.39</v>
      </c>
      <c r="F245" s="34"/>
    </row>
    <row r="246" spans="1:6">
      <c r="A246" s="47" t="s">
        <v>634</v>
      </c>
      <c r="B246" s="48">
        <v>590</v>
      </c>
      <c r="C246" s="48">
        <v>604</v>
      </c>
      <c r="D246" s="48">
        <v>14</v>
      </c>
      <c r="E246" s="40">
        <v>2.37</v>
      </c>
      <c r="F246" s="34"/>
    </row>
    <row r="247" spans="1:6">
      <c r="A247" s="47" t="s">
        <v>493</v>
      </c>
      <c r="B247" s="48">
        <v>3434</v>
      </c>
      <c r="C247" s="48">
        <v>3514</v>
      </c>
      <c r="D247" s="48">
        <v>80</v>
      </c>
      <c r="E247" s="40">
        <v>2.33</v>
      </c>
      <c r="F247" s="34"/>
    </row>
    <row r="248" spans="1:6" ht="26.25">
      <c r="A248" s="47" t="s">
        <v>337</v>
      </c>
      <c r="B248" s="48">
        <v>560</v>
      </c>
      <c r="C248" s="48">
        <v>573</v>
      </c>
      <c r="D248" s="48">
        <v>13</v>
      </c>
      <c r="E248" s="40">
        <v>2.3199999999999998</v>
      </c>
      <c r="F248" s="34"/>
    </row>
    <row r="249" spans="1:6">
      <c r="A249" s="47" t="s">
        <v>162</v>
      </c>
      <c r="B249" s="48">
        <v>1296</v>
      </c>
      <c r="C249" s="48">
        <v>1326</v>
      </c>
      <c r="D249" s="48">
        <v>30</v>
      </c>
      <c r="E249" s="40">
        <v>2.31</v>
      </c>
      <c r="F249" s="34"/>
    </row>
    <row r="250" spans="1:6">
      <c r="A250" s="47" t="s">
        <v>247</v>
      </c>
      <c r="B250" s="48">
        <v>260</v>
      </c>
      <c r="C250" s="48">
        <v>266</v>
      </c>
      <c r="D250" s="48">
        <v>6</v>
      </c>
      <c r="E250" s="40">
        <v>2.31</v>
      </c>
      <c r="F250" s="34"/>
    </row>
    <row r="251" spans="1:6">
      <c r="A251" s="47" t="s">
        <v>213</v>
      </c>
      <c r="B251" s="48">
        <v>837</v>
      </c>
      <c r="C251" s="48">
        <v>856</v>
      </c>
      <c r="D251" s="48">
        <v>19</v>
      </c>
      <c r="E251" s="40">
        <v>2.27</v>
      </c>
      <c r="F251" s="34"/>
    </row>
    <row r="252" spans="1:6" ht="26.25">
      <c r="A252" s="47" t="s">
        <v>586</v>
      </c>
      <c r="B252" s="48">
        <v>2077</v>
      </c>
      <c r="C252" s="48">
        <v>2124</v>
      </c>
      <c r="D252" s="48">
        <v>47</v>
      </c>
      <c r="E252" s="40">
        <v>2.2599999999999998</v>
      </c>
      <c r="F252" s="34"/>
    </row>
    <row r="253" spans="1:6" ht="26.25">
      <c r="A253" s="47" t="s">
        <v>559</v>
      </c>
      <c r="B253" s="48">
        <v>2175</v>
      </c>
      <c r="C253" s="48">
        <v>2224</v>
      </c>
      <c r="D253" s="48">
        <v>49</v>
      </c>
      <c r="E253" s="40">
        <v>2.25</v>
      </c>
      <c r="F253" s="34"/>
    </row>
    <row r="254" spans="1:6">
      <c r="A254" s="47" t="s">
        <v>291</v>
      </c>
      <c r="B254" s="48">
        <v>625</v>
      </c>
      <c r="C254" s="48">
        <v>639</v>
      </c>
      <c r="D254" s="48">
        <v>14</v>
      </c>
      <c r="E254" s="40">
        <v>2.2400000000000002</v>
      </c>
      <c r="F254" s="34"/>
    </row>
    <row r="255" spans="1:6">
      <c r="A255" s="47" t="s">
        <v>525</v>
      </c>
      <c r="B255" s="48">
        <v>33527</v>
      </c>
      <c r="C255" s="48">
        <v>34278</v>
      </c>
      <c r="D255" s="48">
        <v>751</v>
      </c>
      <c r="E255" s="40">
        <v>2.2400000000000002</v>
      </c>
      <c r="F255" s="34"/>
    </row>
    <row r="256" spans="1:6" ht="26.25">
      <c r="A256" s="47" t="s">
        <v>152</v>
      </c>
      <c r="B256" s="48">
        <v>320</v>
      </c>
      <c r="C256" s="48">
        <v>327</v>
      </c>
      <c r="D256" s="48">
        <v>7</v>
      </c>
      <c r="E256" s="40">
        <v>2.19</v>
      </c>
      <c r="F256" s="34"/>
    </row>
    <row r="257" spans="1:6">
      <c r="A257" s="47" t="s">
        <v>640</v>
      </c>
      <c r="B257" s="48">
        <v>594</v>
      </c>
      <c r="C257" s="48">
        <v>607</v>
      </c>
      <c r="D257" s="48">
        <v>13</v>
      </c>
      <c r="E257" s="40">
        <v>2.19</v>
      </c>
      <c r="F257" s="34"/>
    </row>
    <row r="258" spans="1:6">
      <c r="A258" s="47" t="s">
        <v>261</v>
      </c>
      <c r="B258" s="48">
        <v>1298</v>
      </c>
      <c r="C258" s="48">
        <v>1326</v>
      </c>
      <c r="D258" s="48">
        <v>28</v>
      </c>
      <c r="E258" s="40">
        <v>2.16</v>
      </c>
      <c r="F258" s="34"/>
    </row>
    <row r="259" spans="1:6" ht="39">
      <c r="A259" s="47" t="s">
        <v>473</v>
      </c>
      <c r="B259" s="48">
        <v>1339</v>
      </c>
      <c r="C259" s="48">
        <v>1367</v>
      </c>
      <c r="D259" s="48">
        <v>28</v>
      </c>
      <c r="E259" s="40">
        <v>2.09</v>
      </c>
      <c r="F259" s="34"/>
    </row>
    <row r="260" spans="1:6" ht="26.25">
      <c r="A260" s="47" t="s">
        <v>323</v>
      </c>
      <c r="B260" s="48">
        <v>1520</v>
      </c>
      <c r="C260" s="48">
        <v>1551</v>
      </c>
      <c r="D260" s="48">
        <v>31</v>
      </c>
      <c r="E260" s="40">
        <v>2.04</v>
      </c>
      <c r="F260" s="34"/>
    </row>
    <row r="261" spans="1:6">
      <c r="A261" s="47" t="s">
        <v>444</v>
      </c>
      <c r="B261" s="48">
        <v>698</v>
      </c>
      <c r="C261" s="48">
        <v>712</v>
      </c>
      <c r="D261" s="48">
        <v>14</v>
      </c>
      <c r="E261" s="40">
        <v>2.0099999999999998</v>
      </c>
      <c r="F261" s="34"/>
    </row>
    <row r="262" spans="1:6" ht="26.25">
      <c r="A262" s="47" t="s">
        <v>522</v>
      </c>
      <c r="B262" s="48">
        <v>1341</v>
      </c>
      <c r="C262" s="48">
        <v>1368</v>
      </c>
      <c r="D262" s="48">
        <v>27</v>
      </c>
      <c r="E262" s="40">
        <v>2.0099999999999998</v>
      </c>
      <c r="F262" s="34"/>
    </row>
    <row r="263" spans="1:6">
      <c r="A263" s="47" t="s">
        <v>272</v>
      </c>
      <c r="B263" s="48">
        <v>807</v>
      </c>
      <c r="C263" s="48">
        <v>823</v>
      </c>
      <c r="D263" s="48">
        <v>16</v>
      </c>
      <c r="E263" s="40">
        <v>1.98</v>
      </c>
      <c r="F263" s="34"/>
    </row>
    <row r="264" spans="1:6" ht="26.25">
      <c r="A264" s="47" t="s">
        <v>470</v>
      </c>
      <c r="B264" s="48">
        <v>2973</v>
      </c>
      <c r="C264" s="48">
        <v>3030</v>
      </c>
      <c r="D264" s="48">
        <v>57</v>
      </c>
      <c r="E264" s="40">
        <v>1.92</v>
      </c>
      <c r="F264" s="34"/>
    </row>
    <row r="265" spans="1:6">
      <c r="A265" s="47" t="s">
        <v>521</v>
      </c>
      <c r="B265" s="48">
        <v>440</v>
      </c>
      <c r="C265" s="48">
        <v>448</v>
      </c>
      <c r="D265" s="48">
        <v>8</v>
      </c>
      <c r="E265" s="40">
        <v>1.82</v>
      </c>
      <c r="F265" s="34"/>
    </row>
    <row r="266" spans="1:6" ht="26.25">
      <c r="A266" s="47" t="s">
        <v>311</v>
      </c>
      <c r="B266" s="48">
        <v>441</v>
      </c>
      <c r="C266" s="48">
        <v>449</v>
      </c>
      <c r="D266" s="48">
        <v>8</v>
      </c>
      <c r="E266" s="40">
        <v>1.81</v>
      </c>
      <c r="F266" s="34"/>
    </row>
    <row r="267" spans="1:6">
      <c r="A267" s="47" t="s">
        <v>612</v>
      </c>
      <c r="B267" s="48">
        <v>3047</v>
      </c>
      <c r="C267" s="48">
        <v>3102</v>
      </c>
      <c r="D267" s="48">
        <v>55</v>
      </c>
      <c r="E267" s="40">
        <v>1.81</v>
      </c>
      <c r="F267" s="34"/>
    </row>
    <row r="268" spans="1:6" ht="26.25">
      <c r="A268" s="47" t="s">
        <v>528</v>
      </c>
      <c r="B268" s="48">
        <v>447</v>
      </c>
      <c r="C268" s="48">
        <v>455</v>
      </c>
      <c r="D268" s="48">
        <v>8</v>
      </c>
      <c r="E268" s="40">
        <v>1.79</v>
      </c>
      <c r="F268" s="34"/>
    </row>
    <row r="269" spans="1:6">
      <c r="A269" s="47" t="s">
        <v>415</v>
      </c>
      <c r="B269" s="48">
        <v>4679</v>
      </c>
      <c r="C269" s="48">
        <v>4762</v>
      </c>
      <c r="D269" s="48">
        <v>83</v>
      </c>
      <c r="E269" s="40">
        <v>1.77</v>
      </c>
      <c r="F269" s="34"/>
    </row>
    <row r="270" spans="1:6" ht="26.25">
      <c r="A270" s="47" t="s">
        <v>472</v>
      </c>
      <c r="B270" s="48">
        <v>1477</v>
      </c>
      <c r="C270" s="48">
        <v>1502</v>
      </c>
      <c r="D270" s="48">
        <v>25</v>
      </c>
      <c r="E270" s="40">
        <v>1.69</v>
      </c>
      <c r="F270" s="34"/>
    </row>
    <row r="271" spans="1:6">
      <c r="A271" s="47" t="s">
        <v>226</v>
      </c>
      <c r="B271" s="48">
        <v>8165</v>
      </c>
      <c r="C271" s="48">
        <v>8301</v>
      </c>
      <c r="D271" s="48">
        <v>136</v>
      </c>
      <c r="E271" s="40">
        <v>1.67</v>
      </c>
      <c r="F271" s="34"/>
    </row>
    <row r="272" spans="1:6">
      <c r="A272" s="47" t="s">
        <v>496</v>
      </c>
      <c r="B272" s="48">
        <v>3430</v>
      </c>
      <c r="C272" s="48">
        <v>3487</v>
      </c>
      <c r="D272" s="48">
        <v>57</v>
      </c>
      <c r="E272" s="40">
        <v>1.66</v>
      </c>
      <c r="F272" s="34"/>
    </row>
    <row r="273" spans="1:6">
      <c r="A273" s="47" t="s">
        <v>623</v>
      </c>
      <c r="B273" s="48">
        <v>363</v>
      </c>
      <c r="C273" s="48">
        <v>369</v>
      </c>
      <c r="D273" s="48">
        <v>6</v>
      </c>
      <c r="E273" s="40">
        <v>1.65</v>
      </c>
      <c r="F273" s="34"/>
    </row>
    <row r="274" spans="1:6" ht="26.25">
      <c r="A274" s="47" t="s">
        <v>495</v>
      </c>
      <c r="B274" s="48">
        <v>742</v>
      </c>
      <c r="C274" s="48">
        <v>754</v>
      </c>
      <c r="D274" s="48">
        <v>12</v>
      </c>
      <c r="E274" s="40">
        <v>1.62</v>
      </c>
      <c r="F274" s="34"/>
    </row>
    <row r="275" spans="1:6">
      <c r="A275" s="47" t="s">
        <v>45</v>
      </c>
      <c r="B275" s="48">
        <v>868</v>
      </c>
      <c r="C275" s="48">
        <v>882</v>
      </c>
      <c r="D275" s="48">
        <v>14</v>
      </c>
      <c r="E275" s="40">
        <v>1.61</v>
      </c>
      <c r="F275" s="34"/>
    </row>
    <row r="276" spans="1:6" ht="26.25">
      <c r="A276" s="47" t="s">
        <v>426</v>
      </c>
      <c r="B276" s="48">
        <v>311</v>
      </c>
      <c r="C276" s="48">
        <v>316</v>
      </c>
      <c r="D276" s="48">
        <v>5</v>
      </c>
      <c r="E276" s="40">
        <v>1.61</v>
      </c>
      <c r="F276" s="34"/>
    </row>
    <row r="277" spans="1:6">
      <c r="A277" s="47" t="s">
        <v>499</v>
      </c>
      <c r="B277" s="48">
        <v>383</v>
      </c>
      <c r="C277" s="48">
        <v>389</v>
      </c>
      <c r="D277" s="48">
        <v>6</v>
      </c>
      <c r="E277" s="40">
        <v>1.57</v>
      </c>
      <c r="F277" s="34"/>
    </row>
    <row r="278" spans="1:6" ht="26.25">
      <c r="A278" s="47" t="s">
        <v>492</v>
      </c>
      <c r="B278" s="48">
        <v>4113</v>
      </c>
      <c r="C278" s="48">
        <v>4177</v>
      </c>
      <c r="D278" s="48">
        <v>64</v>
      </c>
      <c r="E278" s="40">
        <v>1.56</v>
      </c>
      <c r="F278" s="34"/>
    </row>
    <row r="279" spans="1:6">
      <c r="A279" s="47" t="s">
        <v>142</v>
      </c>
      <c r="B279" s="48">
        <v>196</v>
      </c>
      <c r="C279" s="48">
        <v>199</v>
      </c>
      <c r="D279" s="48">
        <v>3</v>
      </c>
      <c r="E279" s="40">
        <v>1.53</v>
      </c>
      <c r="F279" s="34"/>
    </row>
    <row r="280" spans="1:6">
      <c r="A280" s="47" t="s">
        <v>143</v>
      </c>
      <c r="B280" s="48">
        <v>4932</v>
      </c>
      <c r="C280" s="48">
        <v>5007</v>
      </c>
      <c r="D280" s="48">
        <v>75</v>
      </c>
      <c r="E280" s="40">
        <v>1.52</v>
      </c>
      <c r="F280" s="34"/>
    </row>
    <row r="281" spans="1:6">
      <c r="A281" s="47" t="s">
        <v>362</v>
      </c>
      <c r="B281" s="48">
        <v>1192</v>
      </c>
      <c r="C281" s="48">
        <v>1210</v>
      </c>
      <c r="D281" s="48">
        <v>18</v>
      </c>
      <c r="E281" s="40">
        <v>1.51</v>
      </c>
      <c r="F281" s="34"/>
    </row>
    <row r="282" spans="1:6" ht="26.25">
      <c r="A282" s="47" t="s">
        <v>210</v>
      </c>
      <c r="B282" s="48">
        <v>4162</v>
      </c>
      <c r="C282" s="48">
        <v>4224</v>
      </c>
      <c r="D282" s="48">
        <v>62</v>
      </c>
      <c r="E282" s="40">
        <v>1.49</v>
      </c>
      <c r="F282" s="34"/>
    </row>
    <row r="283" spans="1:6">
      <c r="A283" s="47" t="s">
        <v>310</v>
      </c>
      <c r="B283" s="48">
        <v>2617</v>
      </c>
      <c r="C283" s="48">
        <v>2656</v>
      </c>
      <c r="D283" s="48">
        <v>39</v>
      </c>
      <c r="E283" s="40">
        <v>1.49</v>
      </c>
      <c r="F283" s="34"/>
    </row>
    <row r="284" spans="1:6">
      <c r="A284" s="47" t="s">
        <v>350</v>
      </c>
      <c r="B284" s="48">
        <v>1339</v>
      </c>
      <c r="C284" s="48">
        <v>1359</v>
      </c>
      <c r="D284" s="48">
        <v>20</v>
      </c>
      <c r="E284" s="40">
        <v>1.49</v>
      </c>
      <c r="F284" s="34"/>
    </row>
    <row r="285" spans="1:6">
      <c r="A285" s="47" t="s">
        <v>179</v>
      </c>
      <c r="B285" s="48">
        <v>454</v>
      </c>
      <c r="C285" s="48">
        <v>460</v>
      </c>
      <c r="D285" s="48">
        <v>6</v>
      </c>
      <c r="E285" s="40">
        <v>1.32</v>
      </c>
      <c r="F285" s="34"/>
    </row>
    <row r="286" spans="1:6">
      <c r="A286" s="47" t="s">
        <v>365</v>
      </c>
      <c r="B286" s="48">
        <v>3096</v>
      </c>
      <c r="C286" s="48">
        <v>3137</v>
      </c>
      <c r="D286" s="48">
        <v>41</v>
      </c>
      <c r="E286" s="40">
        <v>1.32</v>
      </c>
      <c r="F286" s="34"/>
    </row>
    <row r="287" spans="1:6" ht="26.25">
      <c r="A287" s="47" t="s">
        <v>614</v>
      </c>
      <c r="B287" s="48">
        <v>835</v>
      </c>
      <c r="C287" s="48">
        <v>846</v>
      </c>
      <c r="D287" s="48">
        <v>11</v>
      </c>
      <c r="E287" s="40">
        <v>1.32</v>
      </c>
      <c r="F287" s="34"/>
    </row>
    <row r="288" spans="1:6" ht="26.25">
      <c r="A288" s="47" t="s">
        <v>159</v>
      </c>
      <c r="B288" s="48">
        <v>5340</v>
      </c>
      <c r="C288" s="48">
        <v>5410</v>
      </c>
      <c r="D288" s="48">
        <v>70</v>
      </c>
      <c r="E288" s="40">
        <v>1.31</v>
      </c>
      <c r="F288" s="34"/>
    </row>
    <row r="289" spans="1:6">
      <c r="A289" s="47" t="s">
        <v>127</v>
      </c>
      <c r="B289" s="48">
        <v>776</v>
      </c>
      <c r="C289" s="48">
        <v>786</v>
      </c>
      <c r="D289" s="48">
        <v>10</v>
      </c>
      <c r="E289" s="40">
        <v>1.29</v>
      </c>
      <c r="F289" s="34"/>
    </row>
    <row r="290" spans="1:6" ht="26.25">
      <c r="A290" s="47" t="s">
        <v>643</v>
      </c>
      <c r="B290" s="48">
        <v>9269</v>
      </c>
      <c r="C290" s="48">
        <v>9389</v>
      </c>
      <c r="D290" s="48">
        <v>120</v>
      </c>
      <c r="E290" s="40">
        <v>1.29</v>
      </c>
      <c r="F290" s="34"/>
    </row>
    <row r="291" spans="1:6">
      <c r="A291" s="47" t="s">
        <v>547</v>
      </c>
      <c r="B291" s="48">
        <v>10966</v>
      </c>
      <c r="C291" s="48">
        <v>11102</v>
      </c>
      <c r="D291" s="48">
        <v>136</v>
      </c>
      <c r="E291" s="40">
        <v>1.24</v>
      </c>
      <c r="F291" s="34"/>
    </row>
    <row r="292" spans="1:6" ht="26.25">
      <c r="A292" s="47" t="s">
        <v>208</v>
      </c>
      <c r="B292" s="48">
        <v>5760</v>
      </c>
      <c r="C292" s="48">
        <v>5830</v>
      </c>
      <c r="D292" s="48">
        <v>70</v>
      </c>
      <c r="E292" s="40">
        <v>1.22</v>
      </c>
      <c r="F292" s="34"/>
    </row>
    <row r="293" spans="1:6" ht="26.25">
      <c r="A293" s="47" t="s">
        <v>298</v>
      </c>
      <c r="B293" s="48">
        <v>1517</v>
      </c>
      <c r="C293" s="48">
        <v>1535</v>
      </c>
      <c r="D293" s="48">
        <v>18</v>
      </c>
      <c r="E293" s="40">
        <v>1.19</v>
      </c>
      <c r="F293" s="34"/>
    </row>
    <row r="294" spans="1:6" ht="26.25">
      <c r="A294" s="47" t="s">
        <v>647</v>
      </c>
      <c r="B294" s="48">
        <v>2477</v>
      </c>
      <c r="C294" s="48">
        <v>2506</v>
      </c>
      <c r="D294" s="48">
        <v>29</v>
      </c>
      <c r="E294" s="40">
        <v>1.17</v>
      </c>
      <c r="F294" s="34"/>
    </row>
    <row r="295" spans="1:6">
      <c r="A295" s="47" t="s">
        <v>193</v>
      </c>
      <c r="B295" s="48">
        <v>4227</v>
      </c>
      <c r="C295" s="48">
        <v>4275</v>
      </c>
      <c r="D295" s="48">
        <v>48</v>
      </c>
      <c r="E295" s="40">
        <v>1.1399999999999999</v>
      </c>
      <c r="F295" s="34"/>
    </row>
    <row r="296" spans="1:6" ht="26.25">
      <c r="A296" s="47" t="s">
        <v>282</v>
      </c>
      <c r="B296" s="48">
        <v>365</v>
      </c>
      <c r="C296" s="48">
        <v>369</v>
      </c>
      <c r="D296" s="48">
        <v>4</v>
      </c>
      <c r="E296" s="40">
        <v>1.1000000000000001</v>
      </c>
      <c r="F296" s="34"/>
    </row>
    <row r="297" spans="1:6">
      <c r="A297" s="47" t="s">
        <v>461</v>
      </c>
      <c r="B297" s="48">
        <v>91</v>
      </c>
      <c r="C297" s="48">
        <v>92</v>
      </c>
      <c r="D297" s="48">
        <v>1</v>
      </c>
      <c r="E297" s="40">
        <v>1.1000000000000001</v>
      </c>
      <c r="F297" s="34"/>
    </row>
    <row r="298" spans="1:6" ht="26.25">
      <c r="A298" s="47" t="s">
        <v>146</v>
      </c>
      <c r="B298" s="48">
        <v>464</v>
      </c>
      <c r="C298" s="48">
        <v>469</v>
      </c>
      <c r="D298" s="48">
        <v>5</v>
      </c>
      <c r="E298" s="40">
        <v>1.08</v>
      </c>
      <c r="F298" s="34"/>
    </row>
    <row r="299" spans="1:6">
      <c r="A299" s="47" t="s">
        <v>59</v>
      </c>
      <c r="B299" s="48">
        <v>14153</v>
      </c>
      <c r="C299" s="48">
        <v>14304</v>
      </c>
      <c r="D299" s="48">
        <v>151</v>
      </c>
      <c r="E299" s="40">
        <v>1.07</v>
      </c>
      <c r="F299" s="34"/>
    </row>
    <row r="300" spans="1:6" ht="26.25">
      <c r="A300" s="47" t="s">
        <v>589</v>
      </c>
      <c r="B300" s="48">
        <v>26757</v>
      </c>
      <c r="C300" s="48">
        <v>27043</v>
      </c>
      <c r="D300" s="48">
        <v>286</v>
      </c>
      <c r="E300" s="40">
        <v>1.07</v>
      </c>
      <c r="F300" s="34"/>
    </row>
    <row r="301" spans="1:6">
      <c r="A301" s="47" t="s">
        <v>353</v>
      </c>
      <c r="B301" s="48">
        <v>6904</v>
      </c>
      <c r="C301" s="48">
        <v>6977</v>
      </c>
      <c r="D301" s="48">
        <v>73</v>
      </c>
      <c r="E301" s="40">
        <v>1.06</v>
      </c>
      <c r="F301" s="34"/>
    </row>
    <row r="302" spans="1:6">
      <c r="A302" s="47" t="s">
        <v>276</v>
      </c>
      <c r="B302" s="48">
        <v>4654</v>
      </c>
      <c r="C302" s="48">
        <v>4702</v>
      </c>
      <c r="D302" s="48">
        <v>48</v>
      </c>
      <c r="E302" s="40">
        <v>1.03</v>
      </c>
      <c r="F302" s="34"/>
    </row>
    <row r="303" spans="1:6">
      <c r="A303" s="47" t="s">
        <v>500</v>
      </c>
      <c r="B303" s="48">
        <v>1070</v>
      </c>
      <c r="C303" s="48">
        <v>1081</v>
      </c>
      <c r="D303" s="48">
        <v>11</v>
      </c>
      <c r="E303" s="40">
        <v>1.03</v>
      </c>
      <c r="F303" s="34"/>
    </row>
    <row r="304" spans="1:6">
      <c r="A304" s="47" t="s">
        <v>617</v>
      </c>
      <c r="B304" s="48">
        <v>3054</v>
      </c>
      <c r="C304" s="48">
        <v>3085</v>
      </c>
      <c r="D304" s="48">
        <v>31</v>
      </c>
      <c r="E304" s="40">
        <v>1.02</v>
      </c>
      <c r="F304" s="34"/>
    </row>
    <row r="305" spans="1:6">
      <c r="A305" s="47" t="s">
        <v>442</v>
      </c>
      <c r="B305" s="48">
        <v>29524</v>
      </c>
      <c r="C305" s="48">
        <v>29823</v>
      </c>
      <c r="D305" s="48">
        <v>299</v>
      </c>
      <c r="E305" s="40">
        <v>1.01</v>
      </c>
      <c r="F305" s="34"/>
    </row>
    <row r="306" spans="1:6" ht="26.25">
      <c r="A306" s="47" t="s">
        <v>139</v>
      </c>
      <c r="B306" s="48">
        <v>1495</v>
      </c>
      <c r="C306" s="48">
        <v>1510</v>
      </c>
      <c r="D306" s="48">
        <v>15</v>
      </c>
      <c r="E306" s="40">
        <v>1</v>
      </c>
      <c r="F306" s="34"/>
    </row>
    <row r="307" spans="1:6">
      <c r="A307" s="47" t="s">
        <v>316</v>
      </c>
      <c r="B307" s="48">
        <v>202</v>
      </c>
      <c r="C307" s="48">
        <v>204</v>
      </c>
      <c r="D307" s="48">
        <v>2</v>
      </c>
      <c r="E307" s="40">
        <v>0.99</v>
      </c>
      <c r="F307" s="34"/>
    </row>
    <row r="308" spans="1:6" ht="26.25">
      <c r="A308" s="47" t="s">
        <v>635</v>
      </c>
      <c r="B308" s="48">
        <v>3413</v>
      </c>
      <c r="C308" s="48">
        <v>3446</v>
      </c>
      <c r="D308" s="48">
        <v>33</v>
      </c>
      <c r="E308" s="40">
        <v>0.97</v>
      </c>
      <c r="F308" s="34"/>
    </row>
    <row r="309" spans="1:6" ht="26.25">
      <c r="A309" s="47" t="s">
        <v>636</v>
      </c>
      <c r="B309" s="48">
        <v>5511</v>
      </c>
      <c r="C309" s="48">
        <v>5564</v>
      </c>
      <c r="D309" s="48">
        <v>53</v>
      </c>
      <c r="E309" s="40">
        <v>0.96</v>
      </c>
      <c r="F309" s="34"/>
    </row>
    <row r="310" spans="1:6">
      <c r="A310" s="47" t="s">
        <v>252</v>
      </c>
      <c r="B310" s="48">
        <v>3628</v>
      </c>
      <c r="C310" s="48">
        <v>3662</v>
      </c>
      <c r="D310" s="48">
        <v>34</v>
      </c>
      <c r="E310" s="40">
        <v>0.94</v>
      </c>
      <c r="F310" s="34"/>
    </row>
    <row r="311" spans="1:6" ht="26.25">
      <c r="A311" s="47" t="s">
        <v>167</v>
      </c>
      <c r="B311" s="48">
        <v>1750</v>
      </c>
      <c r="C311" s="48">
        <v>1765</v>
      </c>
      <c r="D311" s="48">
        <v>15</v>
      </c>
      <c r="E311" s="40">
        <v>0.86</v>
      </c>
      <c r="F311" s="34"/>
    </row>
    <row r="312" spans="1:6">
      <c r="A312" s="47" t="s">
        <v>325</v>
      </c>
      <c r="B312" s="48">
        <v>40010</v>
      </c>
      <c r="C312" s="48">
        <v>40351</v>
      </c>
      <c r="D312" s="48">
        <v>341</v>
      </c>
      <c r="E312" s="40">
        <v>0.85</v>
      </c>
      <c r="F312" s="34"/>
    </row>
    <row r="313" spans="1:6">
      <c r="A313" s="47" t="s">
        <v>509</v>
      </c>
      <c r="B313" s="48">
        <v>2108</v>
      </c>
      <c r="C313" s="48">
        <v>2124</v>
      </c>
      <c r="D313" s="48">
        <v>16</v>
      </c>
      <c r="E313" s="40">
        <v>0.76</v>
      </c>
      <c r="F313" s="34"/>
    </row>
    <row r="314" spans="1:6" ht="26.25">
      <c r="A314" s="47" t="s">
        <v>412</v>
      </c>
      <c r="B314" s="48">
        <v>133</v>
      </c>
      <c r="C314" s="48">
        <v>134</v>
      </c>
      <c r="D314" s="48">
        <v>1</v>
      </c>
      <c r="E314" s="40">
        <v>0.75</v>
      </c>
      <c r="F314" s="34"/>
    </row>
    <row r="315" spans="1:6">
      <c r="A315" s="47" t="s">
        <v>217</v>
      </c>
      <c r="B315" s="48">
        <v>1223</v>
      </c>
      <c r="C315" s="48">
        <v>1232</v>
      </c>
      <c r="D315" s="48">
        <v>9</v>
      </c>
      <c r="E315" s="40">
        <v>0.74</v>
      </c>
      <c r="F315" s="34"/>
    </row>
    <row r="316" spans="1:6">
      <c r="A316" s="47" t="s">
        <v>575</v>
      </c>
      <c r="B316" s="48">
        <v>418</v>
      </c>
      <c r="C316" s="48">
        <v>421</v>
      </c>
      <c r="D316" s="48">
        <v>3</v>
      </c>
      <c r="E316" s="40">
        <v>0.72</v>
      </c>
      <c r="F316" s="34"/>
    </row>
    <row r="317" spans="1:6">
      <c r="A317" s="47" t="s">
        <v>259</v>
      </c>
      <c r="B317" s="48">
        <v>873</v>
      </c>
      <c r="C317" s="48">
        <v>879</v>
      </c>
      <c r="D317" s="48">
        <v>6</v>
      </c>
      <c r="E317" s="40">
        <v>0.69</v>
      </c>
      <c r="F317" s="34"/>
    </row>
    <row r="318" spans="1:6" ht="26.25">
      <c r="A318" s="47" t="s">
        <v>380</v>
      </c>
      <c r="B318" s="48">
        <v>10486</v>
      </c>
      <c r="C318" s="48">
        <v>10558</v>
      </c>
      <c r="D318" s="48">
        <v>72</v>
      </c>
      <c r="E318" s="40">
        <v>0.69</v>
      </c>
      <c r="F318" s="34"/>
    </row>
    <row r="319" spans="1:6">
      <c r="A319" s="47" t="s">
        <v>460</v>
      </c>
      <c r="B319" s="48">
        <v>900</v>
      </c>
      <c r="C319" s="48">
        <v>906</v>
      </c>
      <c r="D319" s="48">
        <v>6</v>
      </c>
      <c r="E319" s="40">
        <v>0.67</v>
      </c>
      <c r="F319" s="34"/>
    </row>
    <row r="320" spans="1:6">
      <c r="A320" s="47" t="s">
        <v>186</v>
      </c>
      <c r="B320" s="48">
        <v>1693</v>
      </c>
      <c r="C320" s="48">
        <v>1703</v>
      </c>
      <c r="D320" s="48">
        <v>10</v>
      </c>
      <c r="E320" s="40">
        <v>0.59</v>
      </c>
      <c r="F320" s="34"/>
    </row>
    <row r="321" spans="1:6" ht="26.25">
      <c r="A321" s="47" t="s">
        <v>305</v>
      </c>
      <c r="B321" s="48">
        <v>688</v>
      </c>
      <c r="C321" s="48">
        <v>692</v>
      </c>
      <c r="D321" s="48">
        <v>4</v>
      </c>
      <c r="E321" s="40">
        <v>0.57999999999999996</v>
      </c>
      <c r="F321" s="34"/>
    </row>
    <row r="322" spans="1:6">
      <c r="A322" s="47" t="s">
        <v>396</v>
      </c>
      <c r="B322" s="48">
        <v>175</v>
      </c>
      <c r="C322" s="48">
        <v>176</v>
      </c>
      <c r="D322" s="48">
        <v>1</v>
      </c>
      <c r="E322" s="40">
        <v>0.56999999999999995</v>
      </c>
      <c r="F322" s="34"/>
    </row>
    <row r="323" spans="1:6">
      <c r="A323" s="47" t="s">
        <v>312</v>
      </c>
      <c r="B323" s="48">
        <v>708</v>
      </c>
      <c r="C323" s="48">
        <v>712</v>
      </c>
      <c r="D323" s="48">
        <v>4</v>
      </c>
      <c r="E323" s="40">
        <v>0.56000000000000005</v>
      </c>
      <c r="F323" s="34"/>
    </row>
    <row r="324" spans="1:6" ht="26.25">
      <c r="A324" s="47" t="s">
        <v>228</v>
      </c>
      <c r="B324" s="48">
        <v>960</v>
      </c>
      <c r="C324" s="48">
        <v>965</v>
      </c>
      <c r="D324" s="48">
        <v>5</v>
      </c>
      <c r="E324" s="40">
        <v>0.52</v>
      </c>
      <c r="F324" s="34"/>
    </row>
    <row r="325" spans="1:6">
      <c r="A325" s="47" t="s">
        <v>258</v>
      </c>
      <c r="B325" s="48">
        <v>4001</v>
      </c>
      <c r="C325" s="48">
        <v>4022</v>
      </c>
      <c r="D325" s="48">
        <v>21</v>
      </c>
      <c r="E325" s="40">
        <v>0.52</v>
      </c>
      <c r="F325" s="34"/>
    </row>
    <row r="326" spans="1:6" ht="26.25">
      <c r="A326" s="47" t="s">
        <v>126</v>
      </c>
      <c r="B326" s="48">
        <v>15903</v>
      </c>
      <c r="C326" s="48">
        <v>15979</v>
      </c>
      <c r="D326" s="48">
        <v>76</v>
      </c>
      <c r="E326" s="40">
        <v>0.48</v>
      </c>
      <c r="F326" s="34"/>
    </row>
    <row r="327" spans="1:6" ht="26.25">
      <c r="A327" s="47" t="s">
        <v>306</v>
      </c>
      <c r="B327" s="48">
        <v>2100</v>
      </c>
      <c r="C327" s="48">
        <v>2110</v>
      </c>
      <c r="D327" s="48">
        <v>10</v>
      </c>
      <c r="E327" s="40">
        <v>0.48</v>
      </c>
      <c r="F327" s="34"/>
    </row>
    <row r="328" spans="1:6" ht="26.25">
      <c r="A328" s="47" t="s">
        <v>621</v>
      </c>
      <c r="B328" s="48">
        <v>9869</v>
      </c>
      <c r="C328" s="48">
        <v>9916</v>
      </c>
      <c r="D328" s="48">
        <v>47</v>
      </c>
      <c r="E328" s="40">
        <v>0.48</v>
      </c>
      <c r="F328" s="34"/>
    </row>
    <row r="329" spans="1:6">
      <c r="A329" s="47" t="s">
        <v>283</v>
      </c>
      <c r="B329" s="48">
        <v>427</v>
      </c>
      <c r="C329" s="48">
        <v>429</v>
      </c>
      <c r="D329" s="48">
        <v>2</v>
      </c>
      <c r="E329" s="40">
        <v>0.47</v>
      </c>
      <c r="F329" s="34"/>
    </row>
    <row r="330" spans="1:6" ht="26.25">
      <c r="A330" s="47" t="s">
        <v>327</v>
      </c>
      <c r="B330" s="48">
        <v>696</v>
      </c>
      <c r="C330" s="48">
        <v>699</v>
      </c>
      <c r="D330" s="48">
        <v>3</v>
      </c>
      <c r="E330" s="40">
        <v>0.43</v>
      </c>
      <c r="F330" s="34"/>
    </row>
    <row r="331" spans="1:6">
      <c r="A331" s="47" t="s">
        <v>328</v>
      </c>
      <c r="B331" s="48">
        <v>924</v>
      </c>
      <c r="C331" s="48">
        <v>928</v>
      </c>
      <c r="D331" s="48">
        <v>4</v>
      </c>
      <c r="E331" s="40">
        <v>0.43</v>
      </c>
      <c r="F331" s="34"/>
    </row>
    <row r="332" spans="1:6" ht="26.25">
      <c r="A332" s="47" t="s">
        <v>435</v>
      </c>
      <c r="B332" s="48">
        <v>4589</v>
      </c>
      <c r="C332" s="48">
        <v>4607</v>
      </c>
      <c r="D332" s="48">
        <v>18</v>
      </c>
      <c r="E332" s="40">
        <v>0.39</v>
      </c>
      <c r="F332" s="34"/>
    </row>
    <row r="333" spans="1:6">
      <c r="A333" s="47" t="s">
        <v>117</v>
      </c>
      <c r="B333" s="48">
        <v>49167</v>
      </c>
      <c r="C333" s="48">
        <v>49357</v>
      </c>
      <c r="D333" s="48">
        <v>190</v>
      </c>
      <c r="E333" s="40">
        <v>0.39</v>
      </c>
      <c r="F333" s="34"/>
    </row>
    <row r="334" spans="1:6">
      <c r="A334" s="47" t="s">
        <v>554</v>
      </c>
      <c r="B334" s="48">
        <v>3267</v>
      </c>
      <c r="C334" s="48">
        <v>3279</v>
      </c>
      <c r="D334" s="48">
        <v>12</v>
      </c>
      <c r="E334" s="40">
        <v>0.37</v>
      </c>
      <c r="F334" s="34"/>
    </row>
    <row r="335" spans="1:6" ht="26.25">
      <c r="A335" s="47" t="s">
        <v>286</v>
      </c>
      <c r="B335" s="48">
        <v>2023</v>
      </c>
      <c r="C335" s="48">
        <v>2030</v>
      </c>
      <c r="D335" s="48">
        <v>7</v>
      </c>
      <c r="E335" s="40">
        <v>0.35</v>
      </c>
      <c r="F335" s="34"/>
    </row>
    <row r="336" spans="1:6">
      <c r="A336" s="47" t="s">
        <v>552</v>
      </c>
      <c r="B336" s="48">
        <v>1770</v>
      </c>
      <c r="C336" s="48">
        <v>1776</v>
      </c>
      <c r="D336" s="48">
        <v>6</v>
      </c>
      <c r="E336" s="40">
        <v>0.34</v>
      </c>
      <c r="F336" s="34"/>
    </row>
    <row r="337" spans="1:6">
      <c r="A337" s="47" t="s">
        <v>275</v>
      </c>
      <c r="B337" s="48">
        <v>607</v>
      </c>
      <c r="C337" s="48">
        <v>609</v>
      </c>
      <c r="D337" s="48">
        <v>2</v>
      </c>
      <c r="E337" s="40">
        <v>0.33</v>
      </c>
      <c r="F337" s="34"/>
    </row>
    <row r="338" spans="1:6">
      <c r="A338" s="47" t="s">
        <v>183</v>
      </c>
      <c r="B338" s="48">
        <v>344</v>
      </c>
      <c r="C338" s="48">
        <v>345</v>
      </c>
      <c r="D338" s="48">
        <v>1</v>
      </c>
      <c r="E338" s="40">
        <v>0.28999999999999998</v>
      </c>
      <c r="F338" s="34"/>
    </row>
    <row r="339" spans="1:6" ht="26.25">
      <c r="A339" s="47" t="s">
        <v>33</v>
      </c>
      <c r="B339" s="48">
        <v>1119</v>
      </c>
      <c r="C339" s="48">
        <v>1122</v>
      </c>
      <c r="D339" s="48">
        <v>3</v>
      </c>
      <c r="E339" s="40">
        <v>0.27</v>
      </c>
      <c r="F339" s="34"/>
    </row>
    <row r="340" spans="1:6" ht="39">
      <c r="A340" s="47" t="s">
        <v>364</v>
      </c>
      <c r="B340" s="48">
        <v>1480</v>
      </c>
      <c r="C340" s="48">
        <v>1484</v>
      </c>
      <c r="D340" s="48">
        <v>4</v>
      </c>
      <c r="E340" s="40">
        <v>0.27</v>
      </c>
      <c r="F340" s="34"/>
    </row>
    <row r="341" spans="1:6">
      <c r="A341" s="47" t="s">
        <v>177</v>
      </c>
      <c r="B341" s="48">
        <v>386</v>
      </c>
      <c r="C341" s="48">
        <v>387</v>
      </c>
      <c r="D341" s="48">
        <v>1</v>
      </c>
      <c r="E341" s="40">
        <v>0.26</v>
      </c>
      <c r="F341" s="34"/>
    </row>
    <row r="342" spans="1:6">
      <c r="A342" s="47" t="s">
        <v>438</v>
      </c>
      <c r="B342" s="48">
        <v>1627</v>
      </c>
      <c r="C342" s="48">
        <v>1631</v>
      </c>
      <c r="D342" s="48">
        <v>4</v>
      </c>
      <c r="E342" s="40">
        <v>0.25</v>
      </c>
      <c r="F342" s="34"/>
    </row>
    <row r="343" spans="1:6">
      <c r="A343" s="47" t="s">
        <v>531</v>
      </c>
      <c r="B343" s="48">
        <v>408</v>
      </c>
      <c r="C343" s="48">
        <v>409</v>
      </c>
      <c r="D343" s="48">
        <v>1</v>
      </c>
      <c r="E343" s="40">
        <v>0.25</v>
      </c>
      <c r="F343" s="34"/>
    </row>
    <row r="344" spans="1:6" ht="26.25">
      <c r="A344" s="47" t="s">
        <v>524</v>
      </c>
      <c r="B344" s="48">
        <v>435</v>
      </c>
      <c r="C344" s="48">
        <v>436</v>
      </c>
      <c r="D344" s="48">
        <v>1</v>
      </c>
      <c r="E344" s="40">
        <v>0.23</v>
      </c>
      <c r="F344" s="34"/>
    </row>
    <row r="345" spans="1:6">
      <c r="A345" s="47" t="s">
        <v>128</v>
      </c>
      <c r="B345" s="48">
        <v>1781</v>
      </c>
      <c r="C345" s="48">
        <v>1785</v>
      </c>
      <c r="D345" s="48">
        <v>4</v>
      </c>
      <c r="E345" s="40">
        <v>0.22</v>
      </c>
      <c r="F345" s="34"/>
    </row>
    <row r="346" spans="1:6">
      <c r="A346" s="47" t="s">
        <v>164</v>
      </c>
      <c r="B346" s="48">
        <v>1700</v>
      </c>
      <c r="C346" s="48">
        <v>1703</v>
      </c>
      <c r="D346" s="48">
        <v>3</v>
      </c>
      <c r="E346" s="40">
        <v>0.18</v>
      </c>
      <c r="F346" s="34"/>
    </row>
    <row r="347" spans="1:6">
      <c r="A347" s="47" t="s">
        <v>41</v>
      </c>
      <c r="B347" s="48">
        <v>603</v>
      </c>
      <c r="C347" s="48">
        <v>604</v>
      </c>
      <c r="D347" s="48">
        <v>1</v>
      </c>
      <c r="E347" s="40">
        <v>0.17</v>
      </c>
      <c r="F347" s="34"/>
    </row>
    <row r="348" spans="1:6">
      <c r="A348" s="47" t="s">
        <v>463</v>
      </c>
      <c r="B348" s="48">
        <v>8461</v>
      </c>
      <c r="C348" s="48">
        <v>8474</v>
      </c>
      <c r="D348" s="48">
        <v>13</v>
      </c>
      <c r="E348" s="40">
        <v>0.15</v>
      </c>
      <c r="F348" s="34"/>
    </row>
    <row r="349" spans="1:6" ht="26.25">
      <c r="A349" s="47" t="s">
        <v>211</v>
      </c>
      <c r="B349" s="48">
        <v>820</v>
      </c>
      <c r="C349" s="48">
        <v>821</v>
      </c>
      <c r="D349" s="48">
        <v>1</v>
      </c>
      <c r="E349" s="40">
        <v>0.12</v>
      </c>
      <c r="F349" s="34"/>
    </row>
    <row r="350" spans="1:6">
      <c r="A350" s="47" t="s">
        <v>446</v>
      </c>
      <c r="B350" s="48">
        <v>12968</v>
      </c>
      <c r="C350" s="48">
        <v>12982</v>
      </c>
      <c r="D350" s="48">
        <v>14</v>
      </c>
      <c r="E350" s="40">
        <v>0.11</v>
      </c>
      <c r="F350" s="34"/>
    </row>
    <row r="351" spans="1:6">
      <c r="A351" s="47" t="s">
        <v>216</v>
      </c>
      <c r="B351" s="48">
        <v>8639</v>
      </c>
      <c r="C351" s="48">
        <v>8647</v>
      </c>
      <c r="D351" s="48">
        <v>8</v>
      </c>
      <c r="E351" s="40">
        <v>0.09</v>
      </c>
      <c r="F351" s="34"/>
    </row>
    <row r="352" spans="1:6">
      <c r="A352" s="47" t="s">
        <v>515</v>
      </c>
      <c r="B352" s="48">
        <v>1191</v>
      </c>
      <c r="C352" s="48">
        <v>1192</v>
      </c>
      <c r="D352" s="48">
        <v>1</v>
      </c>
      <c r="E352" s="40">
        <v>0.08</v>
      </c>
      <c r="F352" s="34"/>
    </row>
    <row r="353" spans="1:6">
      <c r="A353" s="47" t="s">
        <v>594</v>
      </c>
      <c r="B353" s="48">
        <v>6614</v>
      </c>
      <c r="C353" s="48">
        <v>6618</v>
      </c>
      <c r="D353" s="48">
        <v>4</v>
      </c>
      <c r="E353" s="40">
        <v>0.06</v>
      </c>
      <c r="F353" s="34"/>
    </row>
    <row r="354" spans="1:6">
      <c r="A354" s="47" t="s">
        <v>377</v>
      </c>
      <c r="B354" s="48">
        <v>2656</v>
      </c>
      <c r="C354" s="48">
        <v>2657</v>
      </c>
      <c r="D354" s="48">
        <v>1</v>
      </c>
      <c r="E354" s="40">
        <v>0.04</v>
      </c>
      <c r="F354" s="34"/>
    </row>
    <row r="355" spans="1:6" ht="26.25">
      <c r="A355" s="47" t="s">
        <v>390</v>
      </c>
      <c r="B355" s="48">
        <v>21542</v>
      </c>
      <c r="C355" s="48">
        <v>21550</v>
      </c>
      <c r="D355" s="48">
        <v>8</v>
      </c>
      <c r="E355" s="40">
        <v>0.04</v>
      </c>
      <c r="F355" s="34"/>
    </row>
    <row r="356" spans="1:6" ht="26.25">
      <c r="A356" s="47" t="s">
        <v>151</v>
      </c>
      <c r="B356" s="48">
        <v>73</v>
      </c>
      <c r="C356" s="48">
        <v>73</v>
      </c>
      <c r="D356" s="48">
        <v>0</v>
      </c>
      <c r="E356" s="40">
        <v>0</v>
      </c>
      <c r="F356" s="34"/>
    </row>
    <row r="357" spans="1:6">
      <c r="A357" s="47" t="s">
        <v>192</v>
      </c>
      <c r="B357" s="48">
        <v>840</v>
      </c>
      <c r="C357" s="48">
        <v>840</v>
      </c>
      <c r="D357" s="48">
        <v>0</v>
      </c>
      <c r="E357" s="40">
        <v>0</v>
      </c>
      <c r="F357" s="34"/>
    </row>
    <row r="358" spans="1:6">
      <c r="A358" s="47" t="s">
        <v>222</v>
      </c>
      <c r="B358" s="48">
        <v>91</v>
      </c>
      <c r="C358" s="48">
        <v>91</v>
      </c>
      <c r="D358" s="48">
        <v>0</v>
      </c>
      <c r="E358" s="40">
        <v>0</v>
      </c>
      <c r="F358" s="34"/>
    </row>
    <row r="359" spans="1:6">
      <c r="A359" s="47" t="s">
        <v>274</v>
      </c>
      <c r="B359" s="48">
        <v>96</v>
      </c>
      <c r="C359" s="48">
        <v>96</v>
      </c>
      <c r="D359" s="48">
        <v>0</v>
      </c>
      <c r="E359" s="40">
        <v>0</v>
      </c>
      <c r="F359" s="34"/>
    </row>
    <row r="360" spans="1:6" ht="26.25">
      <c r="A360" s="47" t="s">
        <v>302</v>
      </c>
      <c r="B360" s="48">
        <v>25</v>
      </c>
      <c r="C360" s="48">
        <v>25</v>
      </c>
      <c r="D360" s="48">
        <v>0</v>
      </c>
      <c r="E360" s="40">
        <v>0</v>
      </c>
      <c r="F360" s="34"/>
    </row>
    <row r="361" spans="1:6">
      <c r="A361" s="47" t="s">
        <v>319</v>
      </c>
      <c r="B361" s="48">
        <v>84</v>
      </c>
      <c r="C361" s="48">
        <v>84</v>
      </c>
      <c r="D361" s="48">
        <v>0</v>
      </c>
      <c r="E361" s="40">
        <v>0</v>
      </c>
      <c r="F361" s="34"/>
    </row>
    <row r="362" spans="1:6">
      <c r="A362" s="47" t="s">
        <v>67</v>
      </c>
      <c r="B362" s="48">
        <v>2143</v>
      </c>
      <c r="C362" s="48">
        <v>2143</v>
      </c>
      <c r="D362" s="48">
        <v>0</v>
      </c>
      <c r="E362" s="40">
        <v>0</v>
      </c>
      <c r="F362" s="34"/>
    </row>
    <row r="363" spans="1:6">
      <c r="A363" s="47" t="s">
        <v>408</v>
      </c>
      <c r="B363" s="48">
        <v>117</v>
      </c>
      <c r="C363" s="48">
        <v>117</v>
      </c>
      <c r="D363" s="48">
        <v>0</v>
      </c>
      <c r="E363" s="40">
        <v>0</v>
      </c>
      <c r="F363" s="34"/>
    </row>
    <row r="364" spans="1:6">
      <c r="A364" s="47" t="s">
        <v>465</v>
      </c>
      <c r="B364" s="48">
        <v>436</v>
      </c>
      <c r="C364" s="48">
        <v>436</v>
      </c>
      <c r="D364" s="48">
        <v>0</v>
      </c>
      <c r="E364" s="40">
        <v>0</v>
      </c>
      <c r="F364" s="34"/>
    </row>
    <row r="365" spans="1:6">
      <c r="A365" s="47" t="s">
        <v>494</v>
      </c>
      <c r="B365" s="48">
        <v>95</v>
      </c>
      <c r="C365" s="48">
        <v>95</v>
      </c>
      <c r="D365" s="48">
        <v>0</v>
      </c>
      <c r="E365" s="40">
        <v>0</v>
      </c>
      <c r="F365" s="34"/>
    </row>
    <row r="366" spans="1:6">
      <c r="A366" s="47" t="s">
        <v>553</v>
      </c>
      <c r="B366" s="48">
        <v>80</v>
      </c>
      <c r="C366" s="48">
        <v>80</v>
      </c>
      <c r="D366" s="48">
        <v>0</v>
      </c>
      <c r="E366" s="40">
        <v>0</v>
      </c>
      <c r="F366" s="34"/>
    </row>
    <row r="367" spans="1:6" ht="26.25">
      <c r="A367" s="47" t="s">
        <v>557</v>
      </c>
      <c r="B367" s="48">
        <v>1320</v>
      </c>
      <c r="C367" s="48">
        <v>1320</v>
      </c>
      <c r="D367" s="48">
        <v>0</v>
      </c>
      <c r="E367" s="40">
        <v>0</v>
      </c>
      <c r="F367" s="34"/>
    </row>
    <row r="368" spans="1:6">
      <c r="A368" s="47" t="s">
        <v>605</v>
      </c>
      <c r="B368" s="48">
        <v>321</v>
      </c>
      <c r="C368" s="48">
        <v>321</v>
      </c>
      <c r="D368" s="48">
        <v>0</v>
      </c>
      <c r="E368" s="40">
        <v>0</v>
      </c>
      <c r="F368" s="34"/>
    </row>
    <row r="369" spans="1:6">
      <c r="A369" s="47" t="s">
        <v>556</v>
      </c>
      <c r="B369" s="48">
        <v>4321</v>
      </c>
      <c r="C369" s="48">
        <v>4318</v>
      </c>
      <c r="D369" s="48">
        <v>-3</v>
      </c>
      <c r="E369" s="40">
        <v>-7.0000000000000007E-2</v>
      </c>
      <c r="F369" s="34"/>
    </row>
    <row r="370" spans="1:6" ht="26.25">
      <c r="A370" s="47" t="s">
        <v>384</v>
      </c>
      <c r="B370" s="48">
        <v>4871</v>
      </c>
      <c r="C370" s="48">
        <v>4867</v>
      </c>
      <c r="D370" s="48">
        <v>-4</v>
      </c>
      <c r="E370" s="40">
        <v>-0.08</v>
      </c>
      <c r="F370" s="34"/>
    </row>
    <row r="371" spans="1:6">
      <c r="A371" s="47" t="s">
        <v>227</v>
      </c>
      <c r="B371" s="48">
        <v>836</v>
      </c>
      <c r="C371" s="48">
        <v>835</v>
      </c>
      <c r="D371" s="48">
        <v>-1</v>
      </c>
      <c r="E371" s="40">
        <v>-0.12</v>
      </c>
      <c r="F371" s="34"/>
    </row>
    <row r="372" spans="1:6" ht="26.25">
      <c r="A372" s="47" t="s">
        <v>165</v>
      </c>
      <c r="B372" s="48">
        <v>769</v>
      </c>
      <c r="C372" s="48">
        <v>768</v>
      </c>
      <c r="D372" s="48">
        <v>-1</v>
      </c>
      <c r="E372" s="40">
        <v>-0.13</v>
      </c>
      <c r="F372" s="34"/>
    </row>
    <row r="373" spans="1:6">
      <c r="A373" s="47" t="s">
        <v>453</v>
      </c>
      <c r="B373" s="48">
        <v>2379</v>
      </c>
      <c r="C373" s="48">
        <v>2376</v>
      </c>
      <c r="D373" s="48">
        <v>-3</v>
      </c>
      <c r="E373" s="40">
        <v>-0.13</v>
      </c>
      <c r="F373" s="34"/>
    </row>
    <row r="374" spans="1:6">
      <c r="A374" s="47" t="s">
        <v>174</v>
      </c>
      <c r="B374" s="48">
        <v>691</v>
      </c>
      <c r="C374" s="48">
        <v>690</v>
      </c>
      <c r="D374" s="48">
        <v>-1</v>
      </c>
      <c r="E374" s="40">
        <v>-0.14000000000000001</v>
      </c>
      <c r="F374" s="34"/>
    </row>
    <row r="375" spans="1:6">
      <c r="A375" s="47" t="s">
        <v>483</v>
      </c>
      <c r="B375" s="48">
        <v>545</v>
      </c>
      <c r="C375" s="48">
        <v>544</v>
      </c>
      <c r="D375" s="48">
        <v>-1</v>
      </c>
      <c r="E375" s="40">
        <v>-0.18</v>
      </c>
      <c r="F375" s="34"/>
    </row>
    <row r="376" spans="1:6" ht="26.25">
      <c r="A376" s="47" t="s">
        <v>256</v>
      </c>
      <c r="B376" s="48">
        <v>3583</v>
      </c>
      <c r="C376" s="48">
        <v>3576</v>
      </c>
      <c r="D376" s="48">
        <v>-7</v>
      </c>
      <c r="E376" s="40">
        <v>-0.2</v>
      </c>
      <c r="F376" s="34"/>
    </row>
    <row r="377" spans="1:6">
      <c r="A377" s="47" t="s">
        <v>385</v>
      </c>
      <c r="B377" s="48">
        <v>3359</v>
      </c>
      <c r="C377" s="48">
        <v>3351</v>
      </c>
      <c r="D377" s="48">
        <v>-8</v>
      </c>
      <c r="E377" s="40">
        <v>-0.24</v>
      </c>
      <c r="F377" s="34"/>
    </row>
    <row r="378" spans="1:6">
      <c r="A378" s="47" t="s">
        <v>491</v>
      </c>
      <c r="B378" s="48">
        <v>1692</v>
      </c>
      <c r="C378" s="48">
        <v>1688</v>
      </c>
      <c r="D378" s="48">
        <v>-4</v>
      </c>
      <c r="E378" s="40">
        <v>-0.24</v>
      </c>
      <c r="F378" s="34"/>
    </row>
    <row r="379" spans="1:6" ht="26.25">
      <c r="A379" s="47" t="s">
        <v>432</v>
      </c>
      <c r="B379" s="48">
        <v>10388</v>
      </c>
      <c r="C379" s="48">
        <v>10361</v>
      </c>
      <c r="D379" s="48">
        <v>-27</v>
      </c>
      <c r="E379" s="40">
        <v>-0.26</v>
      </c>
      <c r="F379" s="34"/>
    </row>
    <row r="380" spans="1:6">
      <c r="A380" s="47" t="s">
        <v>573</v>
      </c>
      <c r="B380" s="48">
        <v>1056</v>
      </c>
      <c r="C380" s="48">
        <v>1053</v>
      </c>
      <c r="D380" s="48">
        <v>-3</v>
      </c>
      <c r="E380" s="40">
        <v>-0.28000000000000003</v>
      </c>
      <c r="F380" s="34"/>
    </row>
    <row r="381" spans="1:6" ht="26.25">
      <c r="A381" s="47" t="s">
        <v>467</v>
      </c>
      <c r="B381" s="48">
        <v>622</v>
      </c>
      <c r="C381" s="48">
        <v>620</v>
      </c>
      <c r="D381" s="48">
        <v>-2</v>
      </c>
      <c r="E381" s="40">
        <v>-0.32</v>
      </c>
      <c r="F381" s="34"/>
    </row>
    <row r="382" spans="1:6">
      <c r="A382" s="47" t="s">
        <v>371</v>
      </c>
      <c r="B382" s="48">
        <v>606</v>
      </c>
      <c r="C382" s="48">
        <v>604</v>
      </c>
      <c r="D382" s="48">
        <v>-2</v>
      </c>
      <c r="E382" s="40">
        <v>-0.33</v>
      </c>
      <c r="F382" s="34"/>
    </row>
    <row r="383" spans="1:6">
      <c r="A383" s="47" t="s">
        <v>199</v>
      </c>
      <c r="B383" s="48">
        <v>297</v>
      </c>
      <c r="C383" s="48">
        <v>296</v>
      </c>
      <c r="D383" s="48">
        <v>-1</v>
      </c>
      <c r="E383" s="40">
        <v>-0.34</v>
      </c>
      <c r="F383" s="34"/>
    </row>
    <row r="384" spans="1:6" ht="26.25">
      <c r="A384" s="47" t="s">
        <v>567</v>
      </c>
      <c r="B384" s="48">
        <v>784</v>
      </c>
      <c r="C384" s="48">
        <v>781</v>
      </c>
      <c r="D384" s="48">
        <v>-3</v>
      </c>
      <c r="E384" s="40">
        <v>-0.38</v>
      </c>
      <c r="F384" s="34"/>
    </row>
    <row r="385" spans="1:6">
      <c r="A385" s="47" t="s">
        <v>161</v>
      </c>
      <c r="B385" s="48">
        <v>1577</v>
      </c>
      <c r="C385" s="48">
        <v>1570</v>
      </c>
      <c r="D385" s="48">
        <v>-7</v>
      </c>
      <c r="E385" s="40">
        <v>-0.44</v>
      </c>
      <c r="F385" s="34"/>
    </row>
    <row r="386" spans="1:6">
      <c r="A386" s="47" t="s">
        <v>257</v>
      </c>
      <c r="B386" s="48">
        <v>452</v>
      </c>
      <c r="C386" s="48">
        <v>450</v>
      </c>
      <c r="D386" s="48">
        <v>-2</v>
      </c>
      <c r="E386" s="40">
        <v>-0.44</v>
      </c>
      <c r="F386" s="34"/>
    </row>
    <row r="387" spans="1:6">
      <c r="A387" s="47" t="s">
        <v>535</v>
      </c>
      <c r="B387" s="48">
        <v>228</v>
      </c>
      <c r="C387" s="48">
        <v>227</v>
      </c>
      <c r="D387" s="48">
        <v>-1</v>
      </c>
      <c r="E387" s="40">
        <v>-0.44</v>
      </c>
      <c r="F387" s="34"/>
    </row>
    <row r="388" spans="1:6">
      <c r="A388" s="47" t="s">
        <v>144</v>
      </c>
      <c r="B388" s="48">
        <v>1974</v>
      </c>
      <c r="C388" s="48">
        <v>1965</v>
      </c>
      <c r="D388" s="48">
        <v>-9</v>
      </c>
      <c r="E388" s="40">
        <v>-0.46</v>
      </c>
      <c r="F388" s="34"/>
    </row>
    <row r="389" spans="1:6">
      <c r="A389" s="47" t="s">
        <v>545</v>
      </c>
      <c r="B389" s="48">
        <v>416</v>
      </c>
      <c r="C389" s="48">
        <v>414</v>
      </c>
      <c r="D389" s="48">
        <v>-2</v>
      </c>
      <c r="E389" s="40">
        <v>-0.48</v>
      </c>
      <c r="F389" s="34"/>
    </row>
    <row r="390" spans="1:6">
      <c r="A390" s="47" t="s">
        <v>176</v>
      </c>
      <c r="B390" s="48">
        <v>1222</v>
      </c>
      <c r="C390" s="48">
        <v>1216</v>
      </c>
      <c r="D390" s="48">
        <v>-6</v>
      </c>
      <c r="E390" s="40">
        <v>-0.49</v>
      </c>
      <c r="F390" s="34"/>
    </row>
    <row r="391" spans="1:6" ht="26.25">
      <c r="A391" s="47" t="s">
        <v>576</v>
      </c>
      <c r="B391" s="48">
        <v>198</v>
      </c>
      <c r="C391" s="48">
        <v>197</v>
      </c>
      <c r="D391" s="48">
        <v>-1</v>
      </c>
      <c r="E391" s="40">
        <v>-0.51</v>
      </c>
      <c r="F391" s="34"/>
    </row>
    <row r="392" spans="1:6">
      <c r="A392" s="47" t="s">
        <v>606</v>
      </c>
      <c r="B392" s="48">
        <v>556</v>
      </c>
      <c r="C392" s="48">
        <v>553</v>
      </c>
      <c r="D392" s="48">
        <v>-3</v>
      </c>
      <c r="E392" s="40">
        <v>-0.54</v>
      </c>
      <c r="F392" s="34"/>
    </row>
    <row r="393" spans="1:6">
      <c r="A393" s="47" t="s">
        <v>156</v>
      </c>
      <c r="B393" s="48">
        <v>950</v>
      </c>
      <c r="C393" s="48">
        <v>944</v>
      </c>
      <c r="D393" s="48">
        <v>-6</v>
      </c>
      <c r="E393" s="40">
        <v>-0.63</v>
      </c>
      <c r="F393" s="34"/>
    </row>
    <row r="394" spans="1:6">
      <c r="A394" s="47" t="s">
        <v>459</v>
      </c>
      <c r="B394" s="48">
        <v>908</v>
      </c>
      <c r="C394" s="48">
        <v>902</v>
      </c>
      <c r="D394" s="48">
        <v>-6</v>
      </c>
      <c r="E394" s="40">
        <v>-0.66</v>
      </c>
      <c r="F394" s="34"/>
    </row>
    <row r="395" spans="1:6">
      <c r="A395" s="47" t="s">
        <v>574</v>
      </c>
      <c r="B395" s="48">
        <v>281</v>
      </c>
      <c r="C395" s="48">
        <v>279</v>
      </c>
      <c r="D395" s="48">
        <v>-2</v>
      </c>
      <c r="E395" s="40">
        <v>-0.71</v>
      </c>
      <c r="F395" s="34"/>
    </row>
    <row r="396" spans="1:6">
      <c r="A396" s="47" t="s">
        <v>299</v>
      </c>
      <c r="B396" s="48">
        <v>139</v>
      </c>
      <c r="C396" s="48">
        <v>138</v>
      </c>
      <c r="D396" s="48">
        <v>-1</v>
      </c>
      <c r="E396" s="40">
        <v>-0.72</v>
      </c>
      <c r="F396" s="34"/>
    </row>
    <row r="397" spans="1:6">
      <c r="A397" s="47" t="s">
        <v>449</v>
      </c>
      <c r="B397" s="48">
        <v>138</v>
      </c>
      <c r="C397" s="48">
        <v>137</v>
      </c>
      <c r="D397" s="48">
        <v>-1</v>
      </c>
      <c r="E397" s="40">
        <v>-0.72</v>
      </c>
      <c r="F397" s="34"/>
    </row>
    <row r="398" spans="1:6">
      <c r="A398" s="47" t="s">
        <v>512</v>
      </c>
      <c r="B398" s="48">
        <v>417</v>
      </c>
      <c r="C398" s="48">
        <v>414</v>
      </c>
      <c r="D398" s="48">
        <v>-3</v>
      </c>
      <c r="E398" s="40">
        <v>-0.72</v>
      </c>
      <c r="F398" s="34"/>
    </row>
    <row r="399" spans="1:6" ht="26.25">
      <c r="A399" s="47" t="s">
        <v>355</v>
      </c>
      <c r="B399" s="48">
        <v>681</v>
      </c>
      <c r="C399" s="48">
        <v>676</v>
      </c>
      <c r="D399" s="48">
        <v>-5</v>
      </c>
      <c r="E399" s="40">
        <v>-0.73</v>
      </c>
      <c r="F399" s="34"/>
    </row>
    <row r="400" spans="1:6">
      <c r="A400" s="47" t="s">
        <v>633</v>
      </c>
      <c r="B400" s="48">
        <v>5394</v>
      </c>
      <c r="C400" s="48">
        <v>5352</v>
      </c>
      <c r="D400" s="48">
        <v>-42</v>
      </c>
      <c r="E400" s="40">
        <v>-0.78</v>
      </c>
      <c r="F400" s="34"/>
    </row>
    <row r="401" spans="1:6" ht="26.25">
      <c r="A401" s="47" t="s">
        <v>281</v>
      </c>
      <c r="B401" s="48">
        <v>7476</v>
      </c>
      <c r="C401" s="48">
        <v>7416</v>
      </c>
      <c r="D401" s="48">
        <v>-60</v>
      </c>
      <c r="E401" s="40">
        <v>-0.8</v>
      </c>
      <c r="F401" s="34"/>
    </row>
    <row r="402" spans="1:6">
      <c r="A402" s="47" t="s">
        <v>367</v>
      </c>
      <c r="B402" s="48">
        <v>122</v>
      </c>
      <c r="C402" s="48">
        <v>121</v>
      </c>
      <c r="D402" s="48">
        <v>-1</v>
      </c>
      <c r="E402" s="40">
        <v>-0.82</v>
      </c>
      <c r="F402" s="34"/>
    </row>
    <row r="403" spans="1:6">
      <c r="A403" s="47" t="s">
        <v>243</v>
      </c>
      <c r="B403" s="48">
        <v>1858</v>
      </c>
      <c r="C403" s="48">
        <v>1842</v>
      </c>
      <c r="D403" s="48">
        <v>-16</v>
      </c>
      <c r="E403" s="40">
        <v>-0.86</v>
      </c>
      <c r="F403" s="34"/>
    </row>
    <row r="404" spans="1:6">
      <c r="A404" s="47" t="s">
        <v>290</v>
      </c>
      <c r="B404" s="48">
        <v>4051</v>
      </c>
      <c r="C404" s="48">
        <v>4016</v>
      </c>
      <c r="D404" s="48">
        <v>-35</v>
      </c>
      <c r="E404" s="40">
        <v>-0.86</v>
      </c>
      <c r="F404" s="34"/>
    </row>
    <row r="405" spans="1:6">
      <c r="A405" s="47" t="s">
        <v>471</v>
      </c>
      <c r="B405" s="48">
        <v>678</v>
      </c>
      <c r="C405" s="48">
        <v>672</v>
      </c>
      <c r="D405" s="48">
        <v>-6</v>
      </c>
      <c r="E405" s="40">
        <v>-0.88</v>
      </c>
      <c r="F405" s="34"/>
    </row>
    <row r="406" spans="1:6">
      <c r="A406" s="47" t="s">
        <v>160</v>
      </c>
      <c r="B406" s="48">
        <v>328</v>
      </c>
      <c r="C406" s="48">
        <v>325</v>
      </c>
      <c r="D406" s="48">
        <v>-3</v>
      </c>
      <c r="E406" s="40">
        <v>-0.91</v>
      </c>
      <c r="F406" s="34"/>
    </row>
    <row r="407" spans="1:6">
      <c r="A407" s="47" t="s">
        <v>440</v>
      </c>
      <c r="B407" s="48">
        <v>5352</v>
      </c>
      <c r="C407" s="48">
        <v>5303</v>
      </c>
      <c r="D407" s="48">
        <v>-49</v>
      </c>
      <c r="E407" s="40">
        <v>-0.92</v>
      </c>
      <c r="F407" s="34"/>
    </row>
    <row r="408" spans="1:6" ht="26.25">
      <c r="A408" s="47" t="s">
        <v>497</v>
      </c>
      <c r="B408" s="48">
        <v>3428</v>
      </c>
      <c r="C408" s="48">
        <v>3396</v>
      </c>
      <c r="D408" s="48">
        <v>-32</v>
      </c>
      <c r="E408" s="40">
        <v>-0.93</v>
      </c>
      <c r="F408" s="34"/>
    </row>
    <row r="409" spans="1:6" ht="26.25">
      <c r="A409" s="47" t="s">
        <v>317</v>
      </c>
      <c r="B409" s="48">
        <v>106</v>
      </c>
      <c r="C409" s="48">
        <v>105</v>
      </c>
      <c r="D409" s="48">
        <v>-1</v>
      </c>
      <c r="E409" s="40">
        <v>-0.94</v>
      </c>
      <c r="F409" s="34"/>
    </row>
    <row r="410" spans="1:6" ht="26.25">
      <c r="A410" s="47" t="s">
        <v>523</v>
      </c>
      <c r="B410" s="48">
        <v>4213</v>
      </c>
      <c r="C410" s="48">
        <v>4173</v>
      </c>
      <c r="D410" s="48">
        <v>-40</v>
      </c>
      <c r="E410" s="40">
        <v>-0.95</v>
      </c>
      <c r="F410" s="34"/>
    </row>
    <row r="411" spans="1:6" ht="26.25">
      <c r="A411" s="47" t="s">
        <v>649</v>
      </c>
      <c r="B411" s="48">
        <v>2039</v>
      </c>
      <c r="C411" s="48">
        <v>2018</v>
      </c>
      <c r="D411" s="48">
        <v>-21</v>
      </c>
      <c r="E411" s="40">
        <v>-1.03</v>
      </c>
      <c r="F411" s="34"/>
    </row>
    <row r="412" spans="1:6">
      <c r="A412" s="47" t="s">
        <v>269</v>
      </c>
      <c r="B412" s="48">
        <v>2663</v>
      </c>
      <c r="C412" s="48">
        <v>2635</v>
      </c>
      <c r="D412" s="48">
        <v>-28</v>
      </c>
      <c r="E412" s="40">
        <v>-1.05</v>
      </c>
      <c r="F412" s="34"/>
    </row>
    <row r="413" spans="1:6" ht="26.25">
      <c r="A413" s="47" t="s">
        <v>389</v>
      </c>
      <c r="B413" s="48">
        <v>94</v>
      </c>
      <c r="C413" s="48">
        <v>93</v>
      </c>
      <c r="D413" s="48">
        <v>-1</v>
      </c>
      <c r="E413" s="40">
        <v>-1.06</v>
      </c>
      <c r="F413" s="34"/>
    </row>
    <row r="414" spans="1:6">
      <c r="A414" s="47" t="s">
        <v>600</v>
      </c>
      <c r="B414" s="48">
        <v>4490</v>
      </c>
      <c r="C414" s="48">
        <v>4442</v>
      </c>
      <c r="D414" s="48">
        <v>-48</v>
      </c>
      <c r="E414" s="40">
        <v>-1.07</v>
      </c>
      <c r="F414" s="34"/>
    </row>
    <row r="415" spans="1:6" ht="26.25">
      <c r="A415" s="47" t="s">
        <v>113</v>
      </c>
      <c r="B415" s="48">
        <v>9744</v>
      </c>
      <c r="C415" s="48">
        <v>9639</v>
      </c>
      <c r="D415" s="48">
        <v>-105</v>
      </c>
      <c r="E415" s="40">
        <v>-1.08</v>
      </c>
      <c r="F415" s="34"/>
    </row>
    <row r="416" spans="1:6" ht="26.25">
      <c r="A416" s="47" t="s">
        <v>204</v>
      </c>
      <c r="B416" s="48">
        <v>89</v>
      </c>
      <c r="C416" s="48">
        <v>88</v>
      </c>
      <c r="D416" s="48">
        <v>-1</v>
      </c>
      <c r="E416" s="40">
        <v>-1.1200000000000001</v>
      </c>
      <c r="F416" s="34"/>
    </row>
    <row r="417" spans="1:6">
      <c r="A417" s="47" t="s">
        <v>288</v>
      </c>
      <c r="B417" s="48">
        <v>1255</v>
      </c>
      <c r="C417" s="48">
        <v>1241</v>
      </c>
      <c r="D417" s="48">
        <v>-14</v>
      </c>
      <c r="E417" s="40">
        <v>-1.1200000000000001</v>
      </c>
      <c r="F417" s="34"/>
    </row>
    <row r="418" spans="1:6">
      <c r="A418" s="47" t="s">
        <v>543</v>
      </c>
      <c r="B418" s="48">
        <v>20323</v>
      </c>
      <c r="C418" s="48">
        <v>20089</v>
      </c>
      <c r="D418" s="48">
        <v>-234</v>
      </c>
      <c r="E418" s="40">
        <v>-1.1499999999999999</v>
      </c>
      <c r="F418" s="34"/>
    </row>
    <row r="419" spans="1:6" ht="26.25">
      <c r="A419" s="47" t="s">
        <v>429</v>
      </c>
      <c r="B419" s="48">
        <v>16918</v>
      </c>
      <c r="C419" s="48">
        <v>16716</v>
      </c>
      <c r="D419" s="48">
        <v>-202</v>
      </c>
      <c r="E419" s="40">
        <v>-1.19</v>
      </c>
      <c r="F419" s="34"/>
    </row>
    <row r="420" spans="1:6" ht="26.25">
      <c r="A420" s="47" t="s">
        <v>601</v>
      </c>
      <c r="B420" s="48">
        <v>1005</v>
      </c>
      <c r="C420" s="48">
        <v>993</v>
      </c>
      <c r="D420" s="48">
        <v>-12</v>
      </c>
      <c r="E420" s="40">
        <v>-1.19</v>
      </c>
      <c r="F420" s="34"/>
    </row>
    <row r="421" spans="1:6">
      <c r="A421" s="47" t="s">
        <v>608</v>
      </c>
      <c r="B421" s="48">
        <v>840</v>
      </c>
      <c r="C421" s="48">
        <v>830</v>
      </c>
      <c r="D421" s="48">
        <v>-10</v>
      </c>
      <c r="E421" s="40">
        <v>-1.19</v>
      </c>
      <c r="F421" s="34"/>
    </row>
    <row r="422" spans="1:6" ht="26.25">
      <c r="A422" s="47" t="s">
        <v>648</v>
      </c>
      <c r="B422" s="48">
        <v>2959</v>
      </c>
      <c r="C422" s="48">
        <v>2923</v>
      </c>
      <c r="D422" s="48">
        <v>-36</v>
      </c>
      <c r="E422" s="40">
        <v>-1.22</v>
      </c>
      <c r="F422" s="34"/>
    </row>
    <row r="423" spans="1:6">
      <c r="A423" s="47" t="s">
        <v>63</v>
      </c>
      <c r="B423" s="48">
        <v>234</v>
      </c>
      <c r="C423" s="48">
        <v>231</v>
      </c>
      <c r="D423" s="48">
        <v>-3</v>
      </c>
      <c r="E423" s="40">
        <v>-1.28</v>
      </c>
      <c r="F423" s="34"/>
    </row>
    <row r="424" spans="1:6" ht="26.25">
      <c r="A424" s="47" t="s">
        <v>251</v>
      </c>
      <c r="B424" s="48">
        <v>1534</v>
      </c>
      <c r="C424" s="48">
        <v>1514</v>
      </c>
      <c r="D424" s="48">
        <v>-20</v>
      </c>
      <c r="E424" s="40">
        <v>-1.3</v>
      </c>
      <c r="F424" s="34"/>
    </row>
    <row r="425" spans="1:6">
      <c r="A425" s="47" t="s">
        <v>378</v>
      </c>
      <c r="B425" s="48">
        <v>536</v>
      </c>
      <c r="C425" s="48">
        <v>529</v>
      </c>
      <c r="D425" s="48">
        <v>-7</v>
      </c>
      <c r="E425" s="40">
        <v>-1.31</v>
      </c>
      <c r="F425" s="34"/>
    </row>
    <row r="426" spans="1:6" ht="26.25">
      <c r="A426" s="47" t="s">
        <v>615</v>
      </c>
      <c r="B426" s="48">
        <v>219</v>
      </c>
      <c r="C426" s="48">
        <v>216</v>
      </c>
      <c r="D426" s="48">
        <v>-3</v>
      </c>
      <c r="E426" s="40">
        <v>-1.37</v>
      </c>
      <c r="F426" s="34"/>
    </row>
    <row r="427" spans="1:6" ht="26.25">
      <c r="A427" s="47" t="s">
        <v>447</v>
      </c>
      <c r="B427" s="48">
        <v>569</v>
      </c>
      <c r="C427" s="48">
        <v>561</v>
      </c>
      <c r="D427" s="48">
        <v>-8</v>
      </c>
      <c r="E427" s="40">
        <v>-1.41</v>
      </c>
      <c r="F427" s="34"/>
    </row>
    <row r="428" spans="1:6">
      <c r="A428" s="47" t="s">
        <v>253</v>
      </c>
      <c r="B428" s="48">
        <v>15527</v>
      </c>
      <c r="C428" s="48">
        <v>15306</v>
      </c>
      <c r="D428" s="48">
        <v>-221</v>
      </c>
      <c r="E428" s="40">
        <v>-1.42</v>
      </c>
      <c r="F428" s="34"/>
    </row>
    <row r="429" spans="1:6">
      <c r="A429" s="47" t="s">
        <v>150</v>
      </c>
      <c r="B429" s="48">
        <v>1263</v>
      </c>
      <c r="C429" s="48">
        <v>1245</v>
      </c>
      <c r="D429" s="48">
        <v>-18</v>
      </c>
      <c r="E429" s="40">
        <v>-1.43</v>
      </c>
      <c r="F429" s="34"/>
    </row>
    <row r="430" spans="1:6">
      <c r="A430" s="47" t="s">
        <v>219</v>
      </c>
      <c r="B430" s="48">
        <v>413</v>
      </c>
      <c r="C430" s="48">
        <v>407</v>
      </c>
      <c r="D430" s="48">
        <v>-6</v>
      </c>
      <c r="E430" s="40">
        <v>-1.45</v>
      </c>
      <c r="F430" s="34"/>
    </row>
    <row r="431" spans="1:6" ht="26.25">
      <c r="A431" s="47" t="s">
        <v>335</v>
      </c>
      <c r="B431" s="48">
        <v>409</v>
      </c>
      <c r="C431" s="48">
        <v>403</v>
      </c>
      <c r="D431" s="48">
        <v>-6</v>
      </c>
      <c r="E431" s="40">
        <v>-1.47</v>
      </c>
      <c r="F431" s="34"/>
    </row>
    <row r="432" spans="1:6">
      <c r="A432" s="47" t="s">
        <v>346</v>
      </c>
      <c r="B432" s="48">
        <v>2285</v>
      </c>
      <c r="C432" s="48">
        <v>2251</v>
      </c>
      <c r="D432" s="48">
        <v>-34</v>
      </c>
      <c r="E432" s="40">
        <v>-1.49</v>
      </c>
      <c r="F432" s="34"/>
    </row>
    <row r="433" spans="1:6">
      <c r="A433" s="47" t="s">
        <v>448</v>
      </c>
      <c r="B433" s="48">
        <v>1118</v>
      </c>
      <c r="C433" s="48">
        <v>1101</v>
      </c>
      <c r="D433" s="48">
        <v>-17</v>
      </c>
      <c r="E433" s="40">
        <v>-1.52</v>
      </c>
      <c r="F433" s="34"/>
    </row>
    <row r="434" spans="1:6" ht="26.25">
      <c r="A434" s="47" t="s">
        <v>618</v>
      </c>
      <c r="B434" s="48">
        <v>451</v>
      </c>
      <c r="C434" s="48">
        <v>444</v>
      </c>
      <c r="D434" s="48">
        <v>-7</v>
      </c>
      <c r="E434" s="40">
        <v>-1.55</v>
      </c>
      <c r="F434" s="34"/>
    </row>
    <row r="435" spans="1:6" ht="26.25">
      <c r="A435" s="47" t="s">
        <v>558</v>
      </c>
      <c r="B435" s="48">
        <v>11964</v>
      </c>
      <c r="C435" s="48">
        <v>11777</v>
      </c>
      <c r="D435" s="48">
        <v>-187</v>
      </c>
      <c r="E435" s="40">
        <v>-1.56</v>
      </c>
      <c r="F435" s="34"/>
    </row>
    <row r="436" spans="1:6" ht="26.25">
      <c r="A436" s="47" t="s">
        <v>501</v>
      </c>
      <c r="B436" s="48">
        <v>958</v>
      </c>
      <c r="C436" s="48">
        <v>943</v>
      </c>
      <c r="D436" s="48">
        <v>-15</v>
      </c>
      <c r="E436" s="40">
        <v>-1.57</v>
      </c>
      <c r="F436" s="34"/>
    </row>
    <row r="437" spans="1:6" ht="26.25">
      <c r="A437" s="47" t="s">
        <v>602</v>
      </c>
      <c r="B437" s="48">
        <v>254</v>
      </c>
      <c r="C437" s="48">
        <v>250</v>
      </c>
      <c r="D437" s="48">
        <v>-4</v>
      </c>
      <c r="E437" s="40">
        <v>-1.57</v>
      </c>
      <c r="F437" s="34"/>
    </row>
    <row r="438" spans="1:6">
      <c r="A438" s="47" t="s">
        <v>237</v>
      </c>
      <c r="B438" s="48">
        <v>1636</v>
      </c>
      <c r="C438" s="48">
        <v>1610</v>
      </c>
      <c r="D438" s="48">
        <v>-26</v>
      </c>
      <c r="E438" s="40">
        <v>-1.59</v>
      </c>
      <c r="F438" s="34"/>
    </row>
    <row r="439" spans="1:6">
      <c r="A439" s="47" t="s">
        <v>78</v>
      </c>
      <c r="B439" s="48">
        <v>2246</v>
      </c>
      <c r="C439" s="48">
        <v>2210</v>
      </c>
      <c r="D439" s="48">
        <v>-36</v>
      </c>
      <c r="E439" s="40">
        <v>-1.6</v>
      </c>
      <c r="F439" s="34"/>
    </row>
    <row r="440" spans="1:6">
      <c r="A440" s="47" t="s">
        <v>404</v>
      </c>
      <c r="B440" s="48">
        <v>2478</v>
      </c>
      <c r="C440" s="48">
        <v>2438</v>
      </c>
      <c r="D440" s="48">
        <v>-40</v>
      </c>
      <c r="E440" s="40">
        <v>-1.61</v>
      </c>
      <c r="F440" s="34"/>
    </row>
    <row r="441" spans="1:6">
      <c r="A441" s="47" t="s">
        <v>532</v>
      </c>
      <c r="B441" s="48">
        <v>5240</v>
      </c>
      <c r="C441" s="48">
        <v>5155</v>
      </c>
      <c r="D441" s="48">
        <v>-85</v>
      </c>
      <c r="E441" s="40">
        <v>-1.62</v>
      </c>
      <c r="F441" s="34"/>
    </row>
    <row r="442" spans="1:6">
      <c r="A442" s="47" t="s">
        <v>548</v>
      </c>
      <c r="B442" s="48">
        <v>1595</v>
      </c>
      <c r="C442" s="48">
        <v>1569</v>
      </c>
      <c r="D442" s="48">
        <v>-26</v>
      </c>
      <c r="E442" s="40">
        <v>-1.63</v>
      </c>
      <c r="F442" s="34"/>
    </row>
    <row r="443" spans="1:6">
      <c r="A443" s="47" t="s">
        <v>372</v>
      </c>
      <c r="B443" s="48">
        <v>60</v>
      </c>
      <c r="C443" s="48">
        <v>59</v>
      </c>
      <c r="D443" s="48">
        <v>-1</v>
      </c>
      <c r="E443" s="40">
        <v>-1.67</v>
      </c>
      <c r="F443" s="34"/>
    </row>
    <row r="444" spans="1:6">
      <c r="A444" s="47" t="s">
        <v>77</v>
      </c>
      <c r="B444" s="48">
        <v>119</v>
      </c>
      <c r="C444" s="48">
        <v>117</v>
      </c>
      <c r="D444" s="48">
        <v>-2</v>
      </c>
      <c r="E444" s="40">
        <v>-1.68</v>
      </c>
      <c r="F444" s="34"/>
    </row>
    <row r="445" spans="1:6">
      <c r="A445" s="47" t="s">
        <v>464</v>
      </c>
      <c r="B445" s="48">
        <v>179</v>
      </c>
      <c r="C445" s="48">
        <v>176</v>
      </c>
      <c r="D445" s="48">
        <v>-3</v>
      </c>
      <c r="E445" s="40">
        <v>-1.68</v>
      </c>
      <c r="F445" s="34"/>
    </row>
    <row r="446" spans="1:6" ht="26.25">
      <c r="A446" s="47" t="s">
        <v>488</v>
      </c>
      <c r="B446" s="48">
        <v>117</v>
      </c>
      <c r="C446" s="48">
        <v>115</v>
      </c>
      <c r="D446" s="48">
        <v>-2</v>
      </c>
      <c r="E446" s="40">
        <v>-1.71</v>
      </c>
      <c r="F446" s="34"/>
    </row>
    <row r="447" spans="1:6">
      <c r="A447" s="47" t="s">
        <v>238</v>
      </c>
      <c r="B447" s="48">
        <v>232</v>
      </c>
      <c r="C447" s="48">
        <v>228</v>
      </c>
      <c r="D447" s="48">
        <v>-4</v>
      </c>
      <c r="E447" s="40">
        <v>-1.72</v>
      </c>
      <c r="F447" s="34"/>
    </row>
    <row r="448" spans="1:6" ht="26.25">
      <c r="A448" s="47" t="s">
        <v>303</v>
      </c>
      <c r="B448" s="48">
        <v>4722</v>
      </c>
      <c r="C448" s="48">
        <v>4640</v>
      </c>
      <c r="D448" s="48">
        <v>-82</v>
      </c>
      <c r="E448" s="40">
        <v>-1.74</v>
      </c>
      <c r="F448" s="34"/>
    </row>
    <row r="449" spans="1:6" ht="26.25">
      <c r="A449" s="47" t="s">
        <v>616</v>
      </c>
      <c r="B449" s="48">
        <v>862</v>
      </c>
      <c r="C449" s="48">
        <v>847</v>
      </c>
      <c r="D449" s="48">
        <v>-15</v>
      </c>
      <c r="E449" s="40">
        <v>-1.74</v>
      </c>
      <c r="F449" s="34"/>
    </row>
    <row r="450" spans="1:6" ht="26.25">
      <c r="A450" s="47" t="s">
        <v>209</v>
      </c>
      <c r="B450" s="48">
        <v>113</v>
      </c>
      <c r="C450" s="48">
        <v>111</v>
      </c>
      <c r="D450" s="48">
        <v>-2</v>
      </c>
      <c r="E450" s="40">
        <v>-1.77</v>
      </c>
      <c r="F450" s="34"/>
    </row>
    <row r="451" spans="1:6" ht="26.25">
      <c r="A451" s="47" t="s">
        <v>407</v>
      </c>
      <c r="B451" s="48">
        <v>113</v>
      </c>
      <c r="C451" s="48">
        <v>111</v>
      </c>
      <c r="D451" s="48">
        <v>-2</v>
      </c>
      <c r="E451" s="40">
        <v>-1.77</v>
      </c>
      <c r="F451" s="34"/>
    </row>
    <row r="452" spans="1:6" ht="26.25">
      <c r="A452" s="47" t="s">
        <v>66</v>
      </c>
      <c r="B452" s="48">
        <v>15368</v>
      </c>
      <c r="C452" s="48">
        <v>15094</v>
      </c>
      <c r="D452" s="48">
        <v>-274</v>
      </c>
      <c r="E452" s="40">
        <v>-1.78</v>
      </c>
      <c r="F452" s="34"/>
    </row>
    <row r="453" spans="1:6" ht="26.25">
      <c r="A453" s="47" t="s">
        <v>627</v>
      </c>
      <c r="B453" s="48">
        <v>2807</v>
      </c>
      <c r="C453" s="48">
        <v>2757</v>
      </c>
      <c r="D453" s="48">
        <v>-50</v>
      </c>
      <c r="E453" s="40">
        <v>-1.78</v>
      </c>
      <c r="F453" s="34"/>
    </row>
    <row r="454" spans="1:6" ht="26.25">
      <c r="A454" s="47" t="s">
        <v>225</v>
      </c>
      <c r="B454" s="48">
        <v>1669</v>
      </c>
      <c r="C454" s="48">
        <v>1639</v>
      </c>
      <c r="D454" s="48">
        <v>-30</v>
      </c>
      <c r="E454" s="40">
        <v>-1.8</v>
      </c>
      <c r="F454" s="34"/>
    </row>
    <row r="455" spans="1:6">
      <c r="A455" s="47" t="s">
        <v>466</v>
      </c>
      <c r="B455" s="48">
        <v>278</v>
      </c>
      <c r="C455" s="48">
        <v>273</v>
      </c>
      <c r="D455" s="48">
        <v>-5</v>
      </c>
      <c r="E455" s="40">
        <v>-1.8</v>
      </c>
      <c r="F455" s="34"/>
    </row>
    <row r="456" spans="1:6" ht="26.25">
      <c r="A456" s="47" t="s">
        <v>504</v>
      </c>
      <c r="B456" s="48">
        <v>3119</v>
      </c>
      <c r="C456" s="48">
        <v>3063</v>
      </c>
      <c r="D456" s="48">
        <v>-56</v>
      </c>
      <c r="E456" s="40">
        <v>-1.8</v>
      </c>
      <c r="F456" s="34"/>
    </row>
    <row r="457" spans="1:6" ht="26.25">
      <c r="A457" s="47" t="s">
        <v>248</v>
      </c>
      <c r="B457" s="48">
        <v>487</v>
      </c>
      <c r="C457" s="48">
        <v>478</v>
      </c>
      <c r="D457" s="48">
        <v>-9</v>
      </c>
      <c r="E457" s="40">
        <v>-1.85</v>
      </c>
      <c r="F457" s="34"/>
    </row>
    <row r="458" spans="1:6">
      <c r="A458" s="47" t="s">
        <v>366</v>
      </c>
      <c r="B458" s="48">
        <v>158</v>
      </c>
      <c r="C458" s="48">
        <v>155</v>
      </c>
      <c r="D458" s="48">
        <v>-3</v>
      </c>
      <c r="E458" s="40">
        <v>-1.9</v>
      </c>
      <c r="F458" s="34"/>
    </row>
    <row r="459" spans="1:6">
      <c r="A459" s="47" t="s">
        <v>57</v>
      </c>
      <c r="B459" s="48">
        <v>1152</v>
      </c>
      <c r="C459" s="48">
        <v>1130</v>
      </c>
      <c r="D459" s="48">
        <v>-22</v>
      </c>
      <c r="E459" s="40">
        <v>-1.91</v>
      </c>
      <c r="F459" s="34"/>
    </row>
    <row r="460" spans="1:6">
      <c r="A460" s="47" t="s">
        <v>517</v>
      </c>
      <c r="B460" s="48">
        <v>1037</v>
      </c>
      <c r="C460" s="48">
        <v>1017</v>
      </c>
      <c r="D460" s="48">
        <v>-20</v>
      </c>
      <c r="E460" s="40">
        <v>-1.93</v>
      </c>
      <c r="F460" s="34"/>
    </row>
    <row r="461" spans="1:6">
      <c r="A461" s="47" t="s">
        <v>320</v>
      </c>
      <c r="B461" s="48">
        <v>20735</v>
      </c>
      <c r="C461" s="48">
        <v>20328</v>
      </c>
      <c r="D461" s="48">
        <v>-407</v>
      </c>
      <c r="E461" s="40">
        <v>-1.96</v>
      </c>
      <c r="F461" s="34"/>
    </row>
    <row r="462" spans="1:6">
      <c r="A462" s="47" t="s">
        <v>376</v>
      </c>
      <c r="B462" s="48">
        <v>18931</v>
      </c>
      <c r="C462" s="48">
        <v>18558</v>
      </c>
      <c r="D462" s="48">
        <v>-373</v>
      </c>
      <c r="E462" s="40">
        <v>-1.97</v>
      </c>
      <c r="F462" s="34"/>
    </row>
    <row r="463" spans="1:6" ht="26.25">
      <c r="A463" s="47" t="s">
        <v>361</v>
      </c>
      <c r="B463" s="48">
        <v>2873</v>
      </c>
      <c r="C463" s="48">
        <v>2816</v>
      </c>
      <c r="D463" s="48">
        <v>-57</v>
      </c>
      <c r="E463" s="40">
        <v>-1.98</v>
      </c>
      <c r="F463" s="34"/>
    </row>
    <row r="464" spans="1:6" ht="26.25">
      <c r="A464" s="47" t="s">
        <v>370</v>
      </c>
      <c r="B464" s="48">
        <v>15962</v>
      </c>
      <c r="C464" s="48">
        <v>15646</v>
      </c>
      <c r="D464" s="48">
        <v>-316</v>
      </c>
      <c r="E464" s="40">
        <v>-1.98</v>
      </c>
      <c r="F464" s="34"/>
    </row>
    <row r="465" spans="1:6" ht="26.25">
      <c r="A465" s="47" t="s">
        <v>46</v>
      </c>
      <c r="B465" s="48">
        <v>999</v>
      </c>
      <c r="C465" s="48">
        <v>979</v>
      </c>
      <c r="D465" s="48">
        <v>-20</v>
      </c>
      <c r="E465" s="40">
        <v>-2</v>
      </c>
      <c r="F465" s="34"/>
    </row>
    <row r="466" spans="1:6" ht="39">
      <c r="A466" s="47" t="s">
        <v>250</v>
      </c>
      <c r="B466" s="48">
        <v>300</v>
      </c>
      <c r="C466" s="48">
        <v>294</v>
      </c>
      <c r="D466" s="48">
        <v>-6</v>
      </c>
      <c r="E466" s="40">
        <v>-2</v>
      </c>
      <c r="F466" s="34"/>
    </row>
    <row r="467" spans="1:6">
      <c r="A467" s="47" t="s">
        <v>268</v>
      </c>
      <c r="B467" s="48">
        <v>951</v>
      </c>
      <c r="C467" s="48">
        <v>932</v>
      </c>
      <c r="D467" s="48">
        <v>-19</v>
      </c>
      <c r="E467" s="40">
        <v>-2</v>
      </c>
      <c r="F467" s="34"/>
    </row>
    <row r="468" spans="1:6">
      <c r="A468" s="47" t="s">
        <v>266</v>
      </c>
      <c r="B468" s="48">
        <v>197</v>
      </c>
      <c r="C468" s="48">
        <v>193</v>
      </c>
      <c r="D468" s="48">
        <v>-4</v>
      </c>
      <c r="E468" s="40">
        <v>-2.0299999999999998</v>
      </c>
      <c r="F468" s="34"/>
    </row>
    <row r="469" spans="1:6">
      <c r="A469" s="47" t="s">
        <v>75</v>
      </c>
      <c r="B469" s="48">
        <v>18228</v>
      </c>
      <c r="C469" s="48">
        <v>17849</v>
      </c>
      <c r="D469" s="48">
        <v>-379</v>
      </c>
      <c r="E469" s="40">
        <v>-2.08</v>
      </c>
      <c r="F469" s="34"/>
    </row>
    <row r="470" spans="1:6">
      <c r="A470" s="47" t="s">
        <v>181</v>
      </c>
      <c r="B470" s="48">
        <v>382</v>
      </c>
      <c r="C470" s="48">
        <v>374</v>
      </c>
      <c r="D470" s="48">
        <v>-8</v>
      </c>
      <c r="E470" s="40">
        <v>-2.09</v>
      </c>
      <c r="F470" s="34"/>
    </row>
    <row r="471" spans="1:6">
      <c r="A471" s="47" t="s">
        <v>314</v>
      </c>
      <c r="B471" s="48">
        <v>6495</v>
      </c>
      <c r="C471" s="48">
        <v>6359</v>
      </c>
      <c r="D471" s="48">
        <v>-136</v>
      </c>
      <c r="E471" s="40">
        <v>-2.09</v>
      </c>
      <c r="F471" s="34"/>
    </row>
    <row r="472" spans="1:6">
      <c r="A472" s="47" t="s">
        <v>518</v>
      </c>
      <c r="B472" s="48">
        <v>8362</v>
      </c>
      <c r="C472" s="48">
        <v>8185</v>
      </c>
      <c r="D472" s="48">
        <v>-177</v>
      </c>
      <c r="E472" s="40">
        <v>-2.12</v>
      </c>
      <c r="F472" s="34"/>
    </row>
    <row r="473" spans="1:6">
      <c r="A473" s="47" t="s">
        <v>403</v>
      </c>
      <c r="B473" s="48">
        <v>2426</v>
      </c>
      <c r="C473" s="48">
        <v>2374</v>
      </c>
      <c r="D473" s="48">
        <v>-52</v>
      </c>
      <c r="E473" s="40">
        <v>-2.14</v>
      </c>
      <c r="F473" s="34"/>
    </row>
    <row r="474" spans="1:6">
      <c r="A474" s="47" t="s">
        <v>498</v>
      </c>
      <c r="B474" s="48">
        <v>14520</v>
      </c>
      <c r="C474" s="48">
        <v>14205</v>
      </c>
      <c r="D474" s="48">
        <v>-315</v>
      </c>
      <c r="E474" s="40">
        <v>-2.17</v>
      </c>
      <c r="F474" s="34"/>
    </row>
    <row r="475" spans="1:6">
      <c r="A475" s="47" t="s">
        <v>540</v>
      </c>
      <c r="B475" s="48">
        <v>276</v>
      </c>
      <c r="C475" s="48">
        <v>270</v>
      </c>
      <c r="D475" s="48">
        <v>-6</v>
      </c>
      <c r="E475" s="40">
        <v>-2.17</v>
      </c>
      <c r="F475" s="34"/>
    </row>
    <row r="476" spans="1:6">
      <c r="A476" s="47" t="s">
        <v>329</v>
      </c>
      <c r="B476" s="48">
        <v>2023</v>
      </c>
      <c r="C476" s="48">
        <v>1978</v>
      </c>
      <c r="D476" s="48">
        <v>-45</v>
      </c>
      <c r="E476" s="40">
        <v>-2.2200000000000002</v>
      </c>
      <c r="F476" s="34"/>
    </row>
    <row r="477" spans="1:6">
      <c r="A477" s="47" t="s">
        <v>264</v>
      </c>
      <c r="B477" s="48">
        <v>2532</v>
      </c>
      <c r="C477" s="48">
        <v>2475</v>
      </c>
      <c r="D477" s="48">
        <v>-57</v>
      </c>
      <c r="E477" s="40">
        <v>-2.25</v>
      </c>
      <c r="F477" s="34"/>
    </row>
    <row r="478" spans="1:6">
      <c r="A478" s="47" t="s">
        <v>230</v>
      </c>
      <c r="B478" s="48">
        <v>399</v>
      </c>
      <c r="C478" s="48">
        <v>390</v>
      </c>
      <c r="D478" s="48">
        <v>-9</v>
      </c>
      <c r="E478" s="40">
        <v>-2.2599999999999998</v>
      </c>
      <c r="F478" s="34"/>
    </row>
    <row r="479" spans="1:6">
      <c r="A479" s="47" t="s">
        <v>410</v>
      </c>
      <c r="B479" s="48">
        <v>220</v>
      </c>
      <c r="C479" s="48">
        <v>215</v>
      </c>
      <c r="D479" s="48">
        <v>-5</v>
      </c>
      <c r="E479" s="40">
        <v>-2.27</v>
      </c>
      <c r="F479" s="34"/>
    </row>
    <row r="480" spans="1:6">
      <c r="A480" s="47" t="s">
        <v>568</v>
      </c>
      <c r="B480" s="48">
        <v>876</v>
      </c>
      <c r="C480" s="48">
        <v>856</v>
      </c>
      <c r="D480" s="48">
        <v>-20</v>
      </c>
      <c r="E480" s="40">
        <v>-2.2799999999999998</v>
      </c>
      <c r="F480" s="34"/>
    </row>
    <row r="481" spans="1:6">
      <c r="A481" s="47" t="s">
        <v>381</v>
      </c>
      <c r="B481" s="48">
        <v>130</v>
      </c>
      <c r="C481" s="48">
        <v>127</v>
      </c>
      <c r="D481" s="48">
        <v>-3</v>
      </c>
      <c r="E481" s="40">
        <v>-2.31</v>
      </c>
      <c r="F481" s="34"/>
    </row>
    <row r="482" spans="1:6" ht="26.25">
      <c r="A482" s="47" t="s">
        <v>613</v>
      </c>
      <c r="B482" s="48">
        <v>1425</v>
      </c>
      <c r="C482" s="48">
        <v>1392</v>
      </c>
      <c r="D482" s="48">
        <v>-33</v>
      </c>
      <c r="E482" s="40">
        <v>-2.3199999999999998</v>
      </c>
      <c r="F482" s="34"/>
    </row>
    <row r="483" spans="1:6">
      <c r="A483" s="47" t="s">
        <v>260</v>
      </c>
      <c r="B483" s="48">
        <v>1054</v>
      </c>
      <c r="C483" s="48">
        <v>1029</v>
      </c>
      <c r="D483" s="48">
        <v>-25</v>
      </c>
      <c r="E483" s="40">
        <v>-2.37</v>
      </c>
      <c r="F483" s="34"/>
    </row>
    <row r="484" spans="1:6" ht="26.25">
      <c r="A484" s="47" t="s">
        <v>344</v>
      </c>
      <c r="B484" s="48">
        <v>491</v>
      </c>
      <c r="C484" s="48">
        <v>479</v>
      </c>
      <c r="D484" s="48">
        <v>-12</v>
      </c>
      <c r="E484" s="40">
        <v>-2.44</v>
      </c>
      <c r="F484" s="34"/>
    </row>
    <row r="485" spans="1:6">
      <c r="A485" s="47" t="s">
        <v>313</v>
      </c>
      <c r="B485" s="48">
        <v>408</v>
      </c>
      <c r="C485" s="48">
        <v>398</v>
      </c>
      <c r="D485" s="48">
        <v>-10</v>
      </c>
      <c r="E485" s="40">
        <v>-2.4500000000000002</v>
      </c>
      <c r="F485" s="34"/>
    </row>
    <row r="486" spans="1:6" ht="26.25">
      <c r="A486" s="47" t="s">
        <v>137</v>
      </c>
      <c r="B486" s="48">
        <v>241</v>
      </c>
      <c r="C486" s="48">
        <v>235</v>
      </c>
      <c r="D486" s="48">
        <v>-6</v>
      </c>
      <c r="E486" s="40">
        <v>-2.4900000000000002</v>
      </c>
      <c r="F486" s="34"/>
    </row>
    <row r="487" spans="1:6">
      <c r="A487" s="47" t="s">
        <v>295</v>
      </c>
      <c r="B487" s="48">
        <v>321</v>
      </c>
      <c r="C487" s="48">
        <v>313</v>
      </c>
      <c r="D487" s="48">
        <v>-8</v>
      </c>
      <c r="E487" s="40">
        <v>-2.4900000000000002</v>
      </c>
      <c r="F487" s="34"/>
    </row>
    <row r="488" spans="1:6" ht="26.25">
      <c r="A488" s="47" t="s">
        <v>169</v>
      </c>
      <c r="B488" s="48">
        <v>157</v>
      </c>
      <c r="C488" s="48">
        <v>153</v>
      </c>
      <c r="D488" s="48">
        <v>-4</v>
      </c>
      <c r="E488" s="40">
        <v>-2.5499999999999998</v>
      </c>
      <c r="F488" s="34"/>
    </row>
    <row r="489" spans="1:6" ht="26.25">
      <c r="A489" s="47" t="s">
        <v>188</v>
      </c>
      <c r="B489" s="48">
        <v>2823</v>
      </c>
      <c r="C489" s="48">
        <v>2751</v>
      </c>
      <c r="D489" s="48">
        <v>-72</v>
      </c>
      <c r="E489" s="40">
        <v>-2.5499999999999998</v>
      </c>
      <c r="F489" s="34"/>
    </row>
    <row r="490" spans="1:6">
      <c r="A490" s="47" t="s">
        <v>236</v>
      </c>
      <c r="B490" s="48">
        <v>189</v>
      </c>
      <c r="C490" s="48">
        <v>184</v>
      </c>
      <c r="D490" s="48">
        <v>-5</v>
      </c>
      <c r="E490" s="40">
        <v>-2.65</v>
      </c>
      <c r="F490" s="34"/>
    </row>
    <row r="491" spans="1:6" ht="26.25">
      <c r="A491" s="47" t="s">
        <v>203</v>
      </c>
      <c r="B491" s="48">
        <v>300</v>
      </c>
      <c r="C491" s="48">
        <v>292</v>
      </c>
      <c r="D491" s="48">
        <v>-8</v>
      </c>
      <c r="E491" s="40">
        <v>-2.67</v>
      </c>
      <c r="F491" s="34"/>
    </row>
    <row r="492" spans="1:6" ht="26.25">
      <c r="A492" s="47" t="s">
        <v>413</v>
      </c>
      <c r="B492" s="48">
        <v>822</v>
      </c>
      <c r="C492" s="48">
        <v>800</v>
      </c>
      <c r="D492" s="48">
        <v>-22</v>
      </c>
      <c r="E492" s="40">
        <v>-2.68</v>
      </c>
      <c r="F492" s="34"/>
    </row>
    <row r="493" spans="1:6">
      <c r="A493" s="47" t="s">
        <v>141</v>
      </c>
      <c r="B493" s="48">
        <v>520</v>
      </c>
      <c r="C493" s="48">
        <v>506</v>
      </c>
      <c r="D493" s="48">
        <v>-14</v>
      </c>
      <c r="E493" s="40">
        <v>-2.69</v>
      </c>
      <c r="F493" s="34"/>
    </row>
    <row r="494" spans="1:6" ht="26.25">
      <c r="A494" s="47" t="s">
        <v>507</v>
      </c>
      <c r="B494" s="48">
        <v>620</v>
      </c>
      <c r="C494" s="48">
        <v>603</v>
      </c>
      <c r="D494" s="48">
        <v>-17</v>
      </c>
      <c r="E494" s="40">
        <v>-2.74</v>
      </c>
      <c r="F494" s="34"/>
    </row>
    <row r="495" spans="1:6" ht="26.25">
      <c r="A495" s="47" t="s">
        <v>99</v>
      </c>
      <c r="B495" s="48">
        <v>9558</v>
      </c>
      <c r="C495" s="48">
        <v>9293</v>
      </c>
      <c r="D495" s="48">
        <v>-265</v>
      </c>
      <c r="E495" s="40">
        <v>-2.77</v>
      </c>
      <c r="F495" s="34"/>
    </row>
    <row r="496" spans="1:6" ht="26.25">
      <c r="A496" s="47" t="s">
        <v>249</v>
      </c>
      <c r="B496" s="48">
        <v>612</v>
      </c>
      <c r="C496" s="48">
        <v>595</v>
      </c>
      <c r="D496" s="48">
        <v>-17</v>
      </c>
      <c r="E496" s="40">
        <v>-2.78</v>
      </c>
      <c r="F496" s="34"/>
    </row>
    <row r="497" spans="1:6">
      <c r="A497" s="47" t="s">
        <v>149</v>
      </c>
      <c r="B497" s="48">
        <v>249</v>
      </c>
      <c r="C497" s="48">
        <v>242</v>
      </c>
      <c r="D497" s="48">
        <v>-7</v>
      </c>
      <c r="E497" s="40">
        <v>-2.81</v>
      </c>
      <c r="F497" s="34"/>
    </row>
    <row r="498" spans="1:6" ht="26.25">
      <c r="A498" s="47" t="s">
        <v>508</v>
      </c>
      <c r="B498" s="48">
        <v>1488</v>
      </c>
      <c r="C498" s="48">
        <v>1445</v>
      </c>
      <c r="D498" s="48">
        <v>-43</v>
      </c>
      <c r="E498" s="40">
        <v>-2.89</v>
      </c>
      <c r="F498" s="34"/>
    </row>
    <row r="499" spans="1:6" ht="26.25">
      <c r="A499" s="47" t="s">
        <v>206</v>
      </c>
      <c r="B499" s="48">
        <v>1856</v>
      </c>
      <c r="C499" s="48">
        <v>1802</v>
      </c>
      <c r="D499" s="48">
        <v>-54</v>
      </c>
      <c r="E499" s="40">
        <v>-2.91</v>
      </c>
      <c r="F499" s="34"/>
    </row>
    <row r="500" spans="1:6">
      <c r="A500" s="47" t="s">
        <v>254</v>
      </c>
      <c r="B500" s="48">
        <v>5004</v>
      </c>
      <c r="C500" s="48">
        <v>4857</v>
      </c>
      <c r="D500" s="48">
        <v>-147</v>
      </c>
      <c r="E500" s="40">
        <v>-2.94</v>
      </c>
      <c r="F500" s="34"/>
    </row>
    <row r="501" spans="1:6">
      <c r="A501" s="47" t="s">
        <v>356</v>
      </c>
      <c r="B501" s="48">
        <v>21677</v>
      </c>
      <c r="C501" s="48">
        <v>21025</v>
      </c>
      <c r="D501" s="48">
        <v>-652</v>
      </c>
      <c r="E501" s="40">
        <v>-3.01</v>
      </c>
      <c r="F501" s="34"/>
    </row>
    <row r="502" spans="1:6" ht="26.25">
      <c r="A502" s="47" t="s">
        <v>592</v>
      </c>
      <c r="B502" s="48">
        <v>4155</v>
      </c>
      <c r="C502" s="48">
        <v>4029</v>
      </c>
      <c r="D502" s="48">
        <v>-126</v>
      </c>
      <c r="E502" s="40">
        <v>-3.03</v>
      </c>
      <c r="F502" s="34"/>
    </row>
    <row r="503" spans="1:6">
      <c r="A503" s="47" t="s">
        <v>267</v>
      </c>
      <c r="B503" s="48">
        <v>164</v>
      </c>
      <c r="C503" s="48">
        <v>159</v>
      </c>
      <c r="D503" s="48">
        <v>-5</v>
      </c>
      <c r="E503" s="40">
        <v>-3.05</v>
      </c>
      <c r="F503" s="34"/>
    </row>
    <row r="504" spans="1:6">
      <c r="A504" s="47" t="s">
        <v>331</v>
      </c>
      <c r="B504" s="48">
        <v>588</v>
      </c>
      <c r="C504" s="48">
        <v>570</v>
      </c>
      <c r="D504" s="48">
        <v>-18</v>
      </c>
      <c r="E504" s="40">
        <v>-3.06</v>
      </c>
      <c r="F504" s="34"/>
    </row>
    <row r="505" spans="1:6">
      <c r="A505" s="47" t="s">
        <v>585</v>
      </c>
      <c r="B505" s="48">
        <v>11415</v>
      </c>
      <c r="C505" s="48">
        <v>11066</v>
      </c>
      <c r="D505" s="48">
        <v>-349</v>
      </c>
      <c r="E505" s="40">
        <v>-3.06</v>
      </c>
      <c r="F505" s="34"/>
    </row>
    <row r="506" spans="1:6" ht="26.25">
      <c r="A506" s="47" t="s">
        <v>542</v>
      </c>
      <c r="B506" s="48">
        <v>2024</v>
      </c>
      <c r="C506" s="48">
        <v>1960</v>
      </c>
      <c r="D506" s="48">
        <v>-64</v>
      </c>
      <c r="E506" s="40">
        <v>-3.16</v>
      </c>
      <c r="F506" s="34"/>
    </row>
    <row r="507" spans="1:6">
      <c r="A507" s="47" t="s">
        <v>345</v>
      </c>
      <c r="B507" s="48">
        <v>1611</v>
      </c>
      <c r="C507" s="48">
        <v>1560</v>
      </c>
      <c r="D507" s="48">
        <v>-51</v>
      </c>
      <c r="E507" s="40">
        <v>-3.17</v>
      </c>
      <c r="F507" s="34"/>
    </row>
    <row r="508" spans="1:6" ht="26.25">
      <c r="A508" s="47" t="s">
        <v>293</v>
      </c>
      <c r="B508" s="48">
        <v>1057</v>
      </c>
      <c r="C508" s="48">
        <v>1023</v>
      </c>
      <c r="D508" s="48">
        <v>-34</v>
      </c>
      <c r="E508" s="40">
        <v>-3.22</v>
      </c>
      <c r="F508" s="34"/>
    </row>
    <row r="509" spans="1:6" ht="26.25">
      <c r="A509" s="47" t="s">
        <v>239</v>
      </c>
      <c r="B509" s="48">
        <v>866</v>
      </c>
      <c r="C509" s="48">
        <v>838</v>
      </c>
      <c r="D509" s="48">
        <v>-28</v>
      </c>
      <c r="E509" s="40">
        <v>-3.23</v>
      </c>
      <c r="F509" s="34"/>
    </row>
    <row r="510" spans="1:6">
      <c r="A510" s="47" t="s">
        <v>233</v>
      </c>
      <c r="B510" s="48">
        <v>276</v>
      </c>
      <c r="C510" s="48">
        <v>267</v>
      </c>
      <c r="D510" s="48">
        <v>-9</v>
      </c>
      <c r="E510" s="40">
        <v>-3.26</v>
      </c>
      <c r="F510" s="34"/>
    </row>
    <row r="511" spans="1:6" ht="26.25">
      <c r="A511" s="47" t="s">
        <v>130</v>
      </c>
      <c r="B511" s="48">
        <v>631</v>
      </c>
      <c r="C511" s="48">
        <v>610</v>
      </c>
      <c r="D511" s="48">
        <v>-21</v>
      </c>
      <c r="E511" s="40">
        <v>-3.33</v>
      </c>
      <c r="F511" s="34"/>
    </row>
    <row r="512" spans="1:6">
      <c r="A512" s="47" t="s">
        <v>296</v>
      </c>
      <c r="B512" s="48">
        <v>540</v>
      </c>
      <c r="C512" s="48">
        <v>522</v>
      </c>
      <c r="D512" s="48">
        <v>-18</v>
      </c>
      <c r="E512" s="40">
        <v>-3.33</v>
      </c>
      <c r="F512" s="34"/>
    </row>
    <row r="513" spans="1:6" ht="26.25">
      <c r="A513" s="47" t="s">
        <v>391</v>
      </c>
      <c r="B513" s="48">
        <v>471</v>
      </c>
      <c r="C513" s="48">
        <v>455</v>
      </c>
      <c r="D513" s="48">
        <v>-16</v>
      </c>
      <c r="E513" s="40">
        <v>-3.4</v>
      </c>
      <c r="F513" s="34"/>
    </row>
    <row r="514" spans="1:6">
      <c r="A514" s="47" t="s">
        <v>382</v>
      </c>
      <c r="B514" s="48">
        <v>674</v>
      </c>
      <c r="C514" s="48">
        <v>651</v>
      </c>
      <c r="D514" s="48">
        <v>-23</v>
      </c>
      <c r="E514" s="40">
        <v>-3.41</v>
      </c>
      <c r="F514" s="34"/>
    </row>
    <row r="515" spans="1:6" ht="26.25">
      <c r="A515" s="47" t="s">
        <v>374</v>
      </c>
      <c r="B515" s="48">
        <v>549</v>
      </c>
      <c r="C515" s="48">
        <v>530</v>
      </c>
      <c r="D515" s="48">
        <v>-19</v>
      </c>
      <c r="E515" s="40">
        <v>-3.46</v>
      </c>
      <c r="F515" s="34"/>
    </row>
    <row r="516" spans="1:6">
      <c r="A516" s="47" t="s">
        <v>454</v>
      </c>
      <c r="B516" s="48">
        <v>317</v>
      </c>
      <c r="C516" s="48">
        <v>306</v>
      </c>
      <c r="D516" s="48">
        <v>-11</v>
      </c>
      <c r="E516" s="40">
        <v>-3.47</v>
      </c>
      <c r="F516" s="34"/>
    </row>
    <row r="517" spans="1:6">
      <c r="A517" s="47" t="s">
        <v>242</v>
      </c>
      <c r="B517" s="48">
        <v>401</v>
      </c>
      <c r="C517" s="48">
        <v>387</v>
      </c>
      <c r="D517" s="48">
        <v>-14</v>
      </c>
      <c r="E517" s="40">
        <v>-3.49</v>
      </c>
      <c r="F517" s="34"/>
    </row>
    <row r="518" spans="1:6">
      <c r="A518" s="47" t="s">
        <v>423</v>
      </c>
      <c r="B518" s="48">
        <v>224</v>
      </c>
      <c r="C518" s="48">
        <v>216</v>
      </c>
      <c r="D518" s="48">
        <v>-8</v>
      </c>
      <c r="E518" s="40">
        <v>-3.57</v>
      </c>
      <c r="F518" s="34"/>
    </row>
    <row r="519" spans="1:6" ht="26.25">
      <c r="A519" s="47" t="s">
        <v>505</v>
      </c>
      <c r="B519" s="48">
        <v>15754</v>
      </c>
      <c r="C519" s="48">
        <v>15186</v>
      </c>
      <c r="D519" s="48">
        <v>-568</v>
      </c>
      <c r="E519" s="40">
        <v>-3.61</v>
      </c>
      <c r="F519" s="34"/>
    </row>
    <row r="520" spans="1:6">
      <c r="A520" s="47" t="s">
        <v>125</v>
      </c>
      <c r="B520" s="48">
        <v>5039</v>
      </c>
      <c r="C520" s="48">
        <v>4855</v>
      </c>
      <c r="D520" s="48">
        <v>-184</v>
      </c>
      <c r="E520" s="40">
        <v>-3.65</v>
      </c>
      <c r="F520" s="34"/>
    </row>
    <row r="521" spans="1:6">
      <c r="A521" s="47" t="s">
        <v>153</v>
      </c>
      <c r="B521" s="48">
        <v>1688</v>
      </c>
      <c r="C521" s="48">
        <v>1625</v>
      </c>
      <c r="D521" s="48">
        <v>-63</v>
      </c>
      <c r="E521" s="40">
        <v>-3.73</v>
      </c>
      <c r="F521" s="34"/>
    </row>
    <row r="522" spans="1:6">
      <c r="A522" s="47" t="s">
        <v>479</v>
      </c>
      <c r="B522" s="48">
        <v>552</v>
      </c>
      <c r="C522" s="48">
        <v>531</v>
      </c>
      <c r="D522" s="48">
        <v>-21</v>
      </c>
      <c r="E522" s="40">
        <v>-3.8</v>
      </c>
      <c r="F522" s="34"/>
    </row>
    <row r="523" spans="1:6" ht="26.25">
      <c r="A523" s="47" t="s">
        <v>349</v>
      </c>
      <c r="B523" s="48">
        <v>855</v>
      </c>
      <c r="C523" s="48">
        <v>821</v>
      </c>
      <c r="D523" s="48">
        <v>-34</v>
      </c>
      <c r="E523" s="40">
        <v>-3.98</v>
      </c>
      <c r="F523" s="34"/>
    </row>
    <row r="524" spans="1:6" ht="26.25">
      <c r="A524" s="47" t="s">
        <v>631</v>
      </c>
      <c r="B524" s="48">
        <v>744</v>
      </c>
      <c r="C524" s="48">
        <v>714</v>
      </c>
      <c r="D524" s="48">
        <v>-30</v>
      </c>
      <c r="E524" s="40">
        <v>-4.03</v>
      </c>
      <c r="F524" s="34"/>
    </row>
    <row r="525" spans="1:6" ht="26.25">
      <c r="A525" s="47" t="s">
        <v>300</v>
      </c>
      <c r="B525" s="48">
        <v>36437</v>
      </c>
      <c r="C525" s="48">
        <v>34945</v>
      </c>
      <c r="D525" s="48">
        <v>-1492</v>
      </c>
      <c r="E525" s="40">
        <v>-4.09</v>
      </c>
      <c r="F525" s="34"/>
    </row>
    <row r="526" spans="1:6">
      <c r="A526" s="47" t="s">
        <v>513</v>
      </c>
      <c r="B526" s="48">
        <v>611</v>
      </c>
      <c r="C526" s="48">
        <v>586</v>
      </c>
      <c r="D526" s="48">
        <v>-25</v>
      </c>
      <c r="E526" s="40">
        <v>-4.09</v>
      </c>
      <c r="F526" s="34"/>
    </row>
    <row r="527" spans="1:6">
      <c r="A527" s="47" t="s">
        <v>145</v>
      </c>
      <c r="B527" s="48">
        <v>569</v>
      </c>
      <c r="C527" s="48">
        <v>545</v>
      </c>
      <c r="D527" s="48">
        <v>-24</v>
      </c>
      <c r="E527" s="40">
        <v>-4.22</v>
      </c>
      <c r="F527" s="34"/>
    </row>
    <row r="528" spans="1:6">
      <c r="A528" s="47" t="s">
        <v>330</v>
      </c>
      <c r="B528" s="48">
        <v>348</v>
      </c>
      <c r="C528" s="48">
        <v>333</v>
      </c>
      <c r="D528" s="48">
        <v>-15</v>
      </c>
      <c r="E528" s="40">
        <v>-4.3099999999999996</v>
      </c>
      <c r="F528" s="34"/>
    </row>
    <row r="529" spans="1:6" ht="26.25">
      <c r="A529" s="47" t="s">
        <v>607</v>
      </c>
      <c r="B529" s="48">
        <v>5813</v>
      </c>
      <c r="C529" s="48">
        <v>5562</v>
      </c>
      <c r="D529" s="48">
        <v>-251</v>
      </c>
      <c r="E529" s="40">
        <v>-4.32</v>
      </c>
      <c r="F529" s="34"/>
    </row>
    <row r="530" spans="1:6" ht="26.25">
      <c r="A530" s="47" t="s">
        <v>510</v>
      </c>
      <c r="B530" s="48">
        <v>57685</v>
      </c>
      <c r="C530" s="48">
        <v>55189</v>
      </c>
      <c r="D530" s="48">
        <v>-2496</v>
      </c>
      <c r="E530" s="40">
        <v>-4.33</v>
      </c>
      <c r="F530" s="34"/>
    </row>
    <row r="531" spans="1:6">
      <c r="A531" s="47" t="s">
        <v>477</v>
      </c>
      <c r="B531" s="48">
        <v>1374</v>
      </c>
      <c r="C531" s="48">
        <v>1314</v>
      </c>
      <c r="D531" s="48">
        <v>-60</v>
      </c>
      <c r="E531" s="40">
        <v>-4.37</v>
      </c>
      <c r="F531" s="34"/>
    </row>
    <row r="532" spans="1:6">
      <c r="A532" s="47" t="s">
        <v>220</v>
      </c>
      <c r="B532" s="48">
        <v>204</v>
      </c>
      <c r="C532" s="48">
        <v>195</v>
      </c>
      <c r="D532" s="48">
        <v>-9</v>
      </c>
      <c r="E532" s="40">
        <v>-4.41</v>
      </c>
      <c r="F532" s="34"/>
    </row>
    <row r="533" spans="1:6">
      <c r="A533" s="47" t="s">
        <v>534</v>
      </c>
      <c r="B533" s="48">
        <v>632</v>
      </c>
      <c r="C533" s="48">
        <v>604</v>
      </c>
      <c r="D533" s="48">
        <v>-28</v>
      </c>
      <c r="E533" s="40">
        <v>-4.43</v>
      </c>
      <c r="F533" s="34"/>
    </row>
    <row r="534" spans="1:6" ht="26.25">
      <c r="A534" s="47" t="s">
        <v>530</v>
      </c>
      <c r="B534" s="48">
        <v>45</v>
      </c>
      <c r="C534" s="48">
        <v>43</v>
      </c>
      <c r="D534" s="48">
        <v>-2</v>
      </c>
      <c r="E534" s="40">
        <v>-4.4400000000000004</v>
      </c>
      <c r="F534" s="34"/>
    </row>
    <row r="535" spans="1:6">
      <c r="A535" s="47" t="s">
        <v>644</v>
      </c>
      <c r="B535" s="48">
        <v>769</v>
      </c>
      <c r="C535" s="48">
        <v>734</v>
      </c>
      <c r="D535" s="48">
        <v>-35</v>
      </c>
      <c r="E535" s="40">
        <v>-4.55</v>
      </c>
      <c r="F535" s="34"/>
    </row>
    <row r="536" spans="1:6" ht="26.25">
      <c r="A536" s="47" t="s">
        <v>468</v>
      </c>
      <c r="B536" s="48">
        <v>437</v>
      </c>
      <c r="C536" s="48">
        <v>417</v>
      </c>
      <c r="D536" s="48">
        <v>-20</v>
      </c>
      <c r="E536" s="40">
        <v>-4.58</v>
      </c>
      <c r="F536" s="34"/>
    </row>
    <row r="537" spans="1:6" ht="26.25">
      <c r="A537" s="47" t="s">
        <v>255</v>
      </c>
      <c r="B537" s="48">
        <v>18683</v>
      </c>
      <c r="C537" s="48">
        <v>17826</v>
      </c>
      <c r="D537" s="48">
        <v>-857</v>
      </c>
      <c r="E537" s="40">
        <v>-4.59</v>
      </c>
      <c r="F537" s="34"/>
    </row>
    <row r="538" spans="1:6">
      <c r="A538" s="47" t="s">
        <v>481</v>
      </c>
      <c r="B538" s="48">
        <v>3878</v>
      </c>
      <c r="C538" s="48">
        <v>3700</v>
      </c>
      <c r="D538" s="48">
        <v>-178</v>
      </c>
      <c r="E538" s="40">
        <v>-4.59</v>
      </c>
      <c r="F538" s="34"/>
    </row>
    <row r="539" spans="1:6" ht="26.25">
      <c r="A539" s="47" t="s">
        <v>533</v>
      </c>
      <c r="B539" s="48">
        <v>2059</v>
      </c>
      <c r="C539" s="48">
        <v>1964</v>
      </c>
      <c r="D539" s="48">
        <v>-95</v>
      </c>
      <c r="E539" s="40">
        <v>-4.6100000000000003</v>
      </c>
      <c r="F539" s="34"/>
    </row>
    <row r="540" spans="1:6">
      <c r="A540" s="47" t="s">
        <v>224</v>
      </c>
      <c r="B540" s="48">
        <v>294</v>
      </c>
      <c r="C540" s="48">
        <v>280</v>
      </c>
      <c r="D540" s="48">
        <v>-14</v>
      </c>
      <c r="E540" s="40">
        <v>-4.76</v>
      </c>
      <c r="F540" s="34"/>
    </row>
    <row r="541" spans="1:6" ht="26.25">
      <c r="A541" s="47" t="s">
        <v>205</v>
      </c>
      <c r="B541" s="48">
        <v>207</v>
      </c>
      <c r="C541" s="48">
        <v>197</v>
      </c>
      <c r="D541" s="48">
        <v>-10</v>
      </c>
      <c r="E541" s="40">
        <v>-4.83</v>
      </c>
      <c r="F541" s="34"/>
    </row>
    <row r="542" spans="1:6">
      <c r="A542" s="47" t="s">
        <v>200</v>
      </c>
      <c r="B542" s="48">
        <v>268</v>
      </c>
      <c r="C542" s="48">
        <v>255</v>
      </c>
      <c r="D542" s="48">
        <v>-13</v>
      </c>
      <c r="E542" s="40">
        <v>-4.8499999999999996</v>
      </c>
      <c r="F542" s="34"/>
    </row>
    <row r="543" spans="1:6" ht="26.25">
      <c r="A543" s="47" t="s">
        <v>433</v>
      </c>
      <c r="B543" s="48">
        <v>1181</v>
      </c>
      <c r="C543" s="48">
        <v>1122</v>
      </c>
      <c r="D543" s="48">
        <v>-59</v>
      </c>
      <c r="E543" s="40">
        <v>-5</v>
      </c>
      <c r="F543" s="34"/>
    </row>
    <row r="544" spans="1:6">
      <c r="A544" s="47" t="s">
        <v>140</v>
      </c>
      <c r="B544" s="48">
        <v>895</v>
      </c>
      <c r="C544" s="48">
        <v>850</v>
      </c>
      <c r="D544" s="48">
        <v>-45</v>
      </c>
      <c r="E544" s="40">
        <v>-5.03</v>
      </c>
      <c r="F544" s="34"/>
    </row>
    <row r="545" spans="1:6">
      <c r="A545" s="47" t="s">
        <v>71</v>
      </c>
      <c r="B545" s="48">
        <v>513</v>
      </c>
      <c r="C545" s="48">
        <v>487</v>
      </c>
      <c r="D545" s="48">
        <v>-26</v>
      </c>
      <c r="E545" s="40">
        <v>-5.07</v>
      </c>
      <c r="F545" s="34"/>
    </row>
    <row r="546" spans="1:6">
      <c r="A546" s="47" t="s">
        <v>625</v>
      </c>
      <c r="B546" s="48">
        <v>1655</v>
      </c>
      <c r="C546" s="48">
        <v>1570</v>
      </c>
      <c r="D546" s="48">
        <v>-85</v>
      </c>
      <c r="E546" s="40">
        <v>-5.14</v>
      </c>
      <c r="F546" s="34"/>
    </row>
    <row r="547" spans="1:6" ht="26.25">
      <c r="A547" s="47" t="s">
        <v>646</v>
      </c>
      <c r="B547" s="48">
        <v>809</v>
      </c>
      <c r="C547" s="48">
        <v>767</v>
      </c>
      <c r="D547" s="48">
        <v>-42</v>
      </c>
      <c r="E547" s="40">
        <v>-5.19</v>
      </c>
      <c r="F547" s="34"/>
    </row>
    <row r="548" spans="1:6">
      <c r="A548" s="47" t="s">
        <v>431</v>
      </c>
      <c r="B548" s="48">
        <v>511</v>
      </c>
      <c r="C548" s="48">
        <v>484</v>
      </c>
      <c r="D548" s="48">
        <v>-27</v>
      </c>
      <c r="E548" s="40">
        <v>-5.28</v>
      </c>
      <c r="F548" s="34"/>
    </row>
    <row r="549" spans="1:6" ht="26.25">
      <c r="A549" s="47" t="s">
        <v>485</v>
      </c>
      <c r="B549" s="48">
        <v>276</v>
      </c>
      <c r="C549" s="48">
        <v>261</v>
      </c>
      <c r="D549" s="48">
        <v>-15</v>
      </c>
      <c r="E549" s="40">
        <v>-5.43</v>
      </c>
      <c r="F549" s="34"/>
    </row>
    <row r="550" spans="1:6">
      <c r="A550" s="47" t="s">
        <v>348</v>
      </c>
      <c r="B550" s="48">
        <v>251</v>
      </c>
      <c r="C550" s="48">
        <v>237</v>
      </c>
      <c r="D550" s="48">
        <v>-14</v>
      </c>
      <c r="E550" s="40">
        <v>-5.58</v>
      </c>
      <c r="F550" s="34"/>
    </row>
    <row r="551" spans="1:6">
      <c r="A551" s="47" t="s">
        <v>368</v>
      </c>
      <c r="B551" s="48">
        <v>488</v>
      </c>
      <c r="C551" s="48">
        <v>459</v>
      </c>
      <c r="D551" s="48">
        <v>-29</v>
      </c>
      <c r="E551" s="40">
        <v>-5.94</v>
      </c>
      <c r="F551" s="34"/>
    </row>
    <row r="552" spans="1:6">
      <c r="A552" s="47" t="s">
        <v>596</v>
      </c>
      <c r="B552" s="48">
        <v>3513</v>
      </c>
      <c r="C552" s="48">
        <v>3304</v>
      </c>
      <c r="D552" s="48">
        <v>-209</v>
      </c>
      <c r="E552" s="40">
        <v>-5.95</v>
      </c>
      <c r="F552" s="34"/>
    </row>
    <row r="553" spans="1:6">
      <c r="A553" s="47" t="s">
        <v>519</v>
      </c>
      <c r="B553" s="48">
        <v>240</v>
      </c>
      <c r="C553" s="48">
        <v>225</v>
      </c>
      <c r="D553" s="48">
        <v>-15</v>
      </c>
      <c r="E553" s="40">
        <v>-6.25</v>
      </c>
      <c r="F553" s="34"/>
    </row>
    <row r="554" spans="1:6">
      <c r="A554" s="47" t="s">
        <v>221</v>
      </c>
      <c r="B554" s="48">
        <v>891</v>
      </c>
      <c r="C554" s="48">
        <v>835</v>
      </c>
      <c r="D554" s="48">
        <v>-56</v>
      </c>
      <c r="E554" s="40">
        <v>-6.29</v>
      </c>
      <c r="F554" s="34"/>
    </row>
    <row r="555" spans="1:6" ht="26.25">
      <c r="A555" s="47" t="s">
        <v>421</v>
      </c>
      <c r="B555" s="48">
        <v>728</v>
      </c>
      <c r="C555" s="48">
        <v>672</v>
      </c>
      <c r="D555" s="48">
        <v>-56</v>
      </c>
      <c r="E555" s="40">
        <v>-7.69</v>
      </c>
      <c r="F555" s="34"/>
    </row>
    <row r="556" spans="1:6" ht="26.25">
      <c r="A556" s="47" t="s">
        <v>555</v>
      </c>
      <c r="B556" s="48">
        <v>37</v>
      </c>
      <c r="C556" s="48">
        <v>0</v>
      </c>
      <c r="D556" s="48">
        <v>-37</v>
      </c>
      <c r="E556" s="40">
        <v>-100</v>
      </c>
      <c r="F556" s="34"/>
    </row>
    <row r="557" spans="1:6" ht="39.75" thickBot="1">
      <c r="A557" s="47" t="s">
        <v>123</v>
      </c>
      <c r="B557" s="48">
        <v>5252615</v>
      </c>
      <c r="C557" s="48">
        <v>5624609</v>
      </c>
      <c r="D557" s="48">
        <v>371994</v>
      </c>
      <c r="E557" s="40">
        <v>7.08</v>
      </c>
      <c r="F557" s="36"/>
    </row>
  </sheetData>
  <sortState ref="A3:E556">
    <sortCondition descending="1" ref="E3"/>
  </sortState>
  <mergeCells count="2">
    <mergeCell ref="A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PopulationChangeDCHCMPO</vt:lpstr>
      <vt:lpstr>DCHCMPOCountyMunPopGrowthCharts</vt:lpstr>
      <vt:lpstr>PopulationChangeCountyNC</vt:lpstr>
      <vt:lpstr>PopulationChangeMunicipalityNC</vt:lpstr>
      <vt:lpstr>DCHCMPOCountyMunPopGrowthCharts!Print_Area</vt:lpstr>
    </vt:vector>
  </TitlesOfParts>
  <Company>TJCOG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Aspen Romeyn</dc:creator>
  <cp:lastModifiedBy>Cesur, Durmus</cp:lastModifiedBy>
  <cp:lastPrinted>2016-10-27T20:14:24Z</cp:lastPrinted>
  <dcterms:created xsi:type="dcterms:W3CDTF">2016-10-27T16:23:02Z</dcterms:created>
  <dcterms:modified xsi:type="dcterms:W3CDTF">2016-10-27T21:43:22Z</dcterms:modified>
</cp:coreProperties>
</file>