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K:\TIP\NCDOT Prioritization - SPOT\Prioritization 7.0\Updates to DCHC MPO Project Lists\"/>
    </mc:Choice>
  </mc:AlternateContent>
  <xr:revisionPtr revIDLastSave="0" documentId="8_{FFA1C6A7-6A26-4A5E-B412-4D6924CD18A5}" xr6:coauthVersionLast="47" xr6:coauthVersionMax="47" xr10:uidLastSave="{00000000-0000-0000-0000-000000000000}"/>
  <bookViews>
    <workbookView xWindow="-120" yWindow="-120" windowWidth="29040" windowHeight="17640" tabRatio="683" firstSheet="1" activeTab="1" xr2:uid="{8ADC9EC2-F709-4C10-B560-EA6890D78B5F}"/>
  </bookViews>
  <sheets>
    <sheet name="Metadata" sheetId="1" state="hidden" r:id="rId1"/>
    <sheet name="Carryover List SPOT P7.0" sheetId="16" r:id="rId2"/>
    <sheet name="Sheet3" sheetId="15" state="hidden" r:id="rId3"/>
    <sheet name="5.11 Carryovers" sheetId="10" state="hidden" r:id="rId4"/>
    <sheet name="Sheet1" sheetId="12" state="hidden" r:id="rId5"/>
    <sheet name="Draft STIP Carryovers" sheetId="2" state="hidden" r:id="rId6"/>
    <sheet name="Matched Base on P6 TIP" sheetId="7" state="hidden" r:id="rId7"/>
    <sheet name="Matched Based on P5 TIP" sheetId="8" state="hidden" r:id="rId8"/>
    <sheet name="Unmatched Based on P5 TIP" sheetId="9"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3" hidden="1">'5.11 Carryovers'!$A$1:$AH$400</definedName>
    <definedName name="_xlnm._FilterDatabase" localSheetId="1" hidden="1">'Carryover List SPOT P7.0'!$A$1:$P$27</definedName>
    <definedName name="_xlnm._FilterDatabase" localSheetId="6" hidden="1">'Matched Base on P6 TIP'!$A$1:$W$364</definedName>
    <definedName name="_xlnm._FilterDatabase" localSheetId="7" hidden="1">'Matched Based on P5 TIP'!$A$1:$W$179</definedName>
    <definedName name="_xlnm._FilterDatabase" localSheetId="2" hidden="1">Sheet3!$A$1:$C$2540</definedName>
    <definedName name="A">[1]INTERSECTION!$C$34</definedName>
    <definedName name="AccessControl">'[2]Drop down options'!$D$2:$D$5</definedName>
    <definedName name="adfsdf">[3]INTERSECTION!$C$34</definedName>
    <definedName name="AreaType">[4]Dropdowns!$B$2:$B$3</definedName>
    <definedName name="asdfaf">[3]INTERSECTION!$C$34</definedName>
    <definedName name="B">[1]INTERSECTION!$C$35</definedName>
    <definedName name="BikePedPlan">#REF!</definedName>
    <definedName name="blah">'[5]Drop down options'!#REF!</definedName>
    <definedName name="blah2">#REF!</definedName>
    <definedName name="Counties">'[6]Drop down options'!$Q$2:$Q$101</definedName>
    <definedName name="CrossSection">'[2]Drop down options'!$A$2:$A$43</definedName>
    <definedName name="D">[1]INTERSECTION!$C$36</definedName>
    <definedName name="_xlnm.Database">#REF!</definedName>
    <definedName name="DESC">[7]INTERSECTION!$C$34</definedName>
    <definedName name="DESC2">[8]INTERSECTION!$C$34</definedName>
    <definedName name="DESC3">[9]INTERSECTION!$C$34</definedName>
    <definedName name="Division">'[10]Drop down options'!$K$2:$K$15</definedName>
    <definedName name="Divisions">'[6]Drop down options'!$L$2:$L$15</definedName>
    <definedName name="E">[1]INTERSECTION!$C$37</definedName>
    <definedName name="EAST">#REF!</definedName>
    <definedName name="Existing_Int">'[11]Drop Downs'!$A$2:$A$21</definedName>
    <definedName name="ExistingIntType">[12]Configurations!$A$2:$A$21</definedName>
    <definedName name="ExistingMedianTypeforCET">'[2]Drop down options'!$B$2:$B$7</definedName>
    <definedName name="f">[8]INTERSECTION!$C$37</definedName>
    <definedName name="Facility_Type">'[2]Drop down options'!$C$2:$C$6</definedName>
    <definedName name="FacilityType">[4]Dropdowns!$D$2:$D$6</definedName>
    <definedName name="FacilityTypes">#REF!</definedName>
    <definedName name="FacilityTypes1">#REF!</definedName>
    <definedName name="FacilityTypes2">#REF!</definedName>
    <definedName name="FORCASTDATE">[7]INTERSECTION!$C$35</definedName>
    <definedName name="FORCASTDATE2">[9]INTERSECTION!$C$35</definedName>
    <definedName name="FuncClass">'[4]Other Lookups'!$A$2:$A$8</definedName>
    <definedName name="Goal">'[10]Drop down options'!$M$2:$M$3</definedName>
    <definedName name="ImprovementType">'[10]Drop down options'!$O$2:$O$7</definedName>
    <definedName name="Intermodal">#REF!</definedName>
    <definedName name="Lanes">[4]Dropdowns!$E$2:$E$9</definedName>
    <definedName name="LanesPerDirection">'[10]Drop down options'!$B$2:$B$6</definedName>
    <definedName name="Lengths">#REF!</definedName>
    <definedName name="Location">'[10]Drop down options'!$G$2:$G$4</definedName>
    <definedName name="MedianType">[4]Dropdowns!$F$2:$F$8</definedName>
    <definedName name="MPO_RPO">'[13]Drop down options'!$K$2:$K$38</definedName>
    <definedName name="MPORPO">'[10]Drop down options'!$J$2:$J$38</definedName>
    <definedName name="Multimodal">'[2]Drop down options'!#REF!</definedName>
    <definedName name="Multimodal1">#REF!</definedName>
    <definedName name="Multimodal2">#REF!</definedName>
    <definedName name="NORTH">#REF!</definedName>
    <definedName name="OtherPlan">#REF!</definedName>
    <definedName name="P1_TIP_Projects">#REF!</definedName>
    <definedName name="PMPeakDirection">[14]IAU_Directional!$N$74:$N$75</definedName>
    <definedName name="PROJECT">[7]INTERSECTION!$C$37</definedName>
    <definedName name="Project_Int">'[11]Drop Downs'!$B$2:$B$44</definedName>
    <definedName name="PROJECT2">[9]INTERSECTION!$C$37</definedName>
    <definedName name="ProjectCategory">[4]Dropdowns!$A$2:$A$4</definedName>
    <definedName name="ProjectIntType">[12]Configurations!$B$2:$B$49</definedName>
    <definedName name="qryProjectHistoryWithLetProjects_CYRange">#REF!</definedName>
    <definedName name="SAPBEXrevision" hidden="1">5</definedName>
    <definedName name="SAPBEXsysID" hidden="1">"PBW"</definedName>
    <definedName name="SAPBEXwbID" hidden="1">"4O8K4I4TPULUO33FOWO3O59AQ"</definedName>
    <definedName name="SOUTH">#REF!</definedName>
    <definedName name="SpecificImprovement">[13]SpecImp!$A$2:$A$19</definedName>
    <definedName name="SpecImp">'[10]Specific Improvement'!$A$2:$A$20</definedName>
    <definedName name="SpecImpType">'[2]Drop down options'!$H$2:$H$18</definedName>
    <definedName name="Speed">'[10]Drop down options'!$H$2:$H$12</definedName>
    <definedName name="SpeedLimit">'[2]Drop down options'!$E$2:$E$12</definedName>
    <definedName name="SPOT_COUNTY_8_1_11_MBV">#REF!</definedName>
    <definedName name="SPOT_DIVISION_8_1_11_MBV">#REF!</definedName>
    <definedName name="SPOT_DIVISION_8_2_11_MBV">#REF!</definedName>
    <definedName name="SPOT_MPORPO_8_1_11">#REF!</definedName>
    <definedName name="SPOT_MPORPO_8_1_11_MBV">#REF!</definedName>
    <definedName name="SPOT_ProposedCOUNTY_9_1_11_MBV">#REF!</definedName>
    <definedName name="SPOT_ProposedDIVISION_9_1_11_MBV">#REF!</definedName>
    <definedName name="SPOT_ProposedMPORPO_9_1_11_MBV">#REF!</definedName>
    <definedName name="TerrainType">[4]Dropdowns!$G$2:$G$4</definedName>
    <definedName name="test">#REF!</definedName>
    <definedName name="Tier">'[10]Drop down options'!$N$2:$N$4</definedName>
    <definedName name="Tier2">#REF!</definedName>
    <definedName name="Tier3">#REF!</definedName>
    <definedName name="Tier4">#REF!</definedName>
    <definedName name="Tier5">#REF!</definedName>
    <definedName name="Tier6">#REF!</definedName>
    <definedName name="TRAFFICYEAR">[7]INTERSECTION!$C$36</definedName>
    <definedName name="TRAFFICYEAR2">[9]INTERSECTION!$C$36</definedName>
    <definedName name="TravelTimeAnalysis">'[4]Other Lookups'!$Z$2:$Z$4</definedName>
    <definedName name="TTS">[15]Sheet1!$A$1:$A$6</definedName>
    <definedName name="Type">'[16]Drop down options'!#REF!</definedName>
    <definedName name="WEST">#REF!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05" i="10" l="1"/>
  <c r="Y205" i="10" s="1"/>
  <c r="AF390" i="10"/>
  <c r="AF3" i="10"/>
  <c r="AF4" i="10"/>
  <c r="AF5" i="10"/>
  <c r="AF6" i="10"/>
  <c r="AF7" i="10"/>
  <c r="AF8" i="10"/>
  <c r="AF9" i="10"/>
  <c r="AF10" i="10"/>
  <c r="AF11" i="10"/>
  <c r="AF12" i="10"/>
  <c r="AF13" i="10"/>
  <c r="AF14" i="10"/>
  <c r="AF15" i="10"/>
  <c r="AF16" i="10"/>
  <c r="AF17" i="10"/>
  <c r="AF18" i="10"/>
  <c r="AF19" i="10"/>
  <c r="AF20" i="10"/>
  <c r="AF21" i="10"/>
  <c r="AF22" i="10"/>
  <c r="AF23" i="10"/>
  <c r="AF24" i="10"/>
  <c r="AF25" i="10"/>
  <c r="AF26" i="10"/>
  <c r="AF27" i="10"/>
  <c r="AF28" i="10"/>
  <c r="AF29" i="10"/>
  <c r="AF30" i="10"/>
  <c r="AF31" i="10"/>
  <c r="AF32" i="10"/>
  <c r="AF33" i="10"/>
  <c r="AF34" i="10"/>
  <c r="AF35" i="10"/>
  <c r="AF36" i="10"/>
  <c r="AF37" i="10"/>
  <c r="AF38" i="10"/>
  <c r="AF39" i="10"/>
  <c r="AF40" i="10"/>
  <c r="AF41" i="10"/>
  <c r="AF42" i="10"/>
  <c r="AF43" i="10"/>
  <c r="AF44" i="10"/>
  <c r="AF45" i="10"/>
  <c r="AF46" i="10"/>
  <c r="AF47" i="10"/>
  <c r="AF48" i="10"/>
  <c r="AF49" i="10"/>
  <c r="AF50" i="10"/>
  <c r="AF51" i="10"/>
  <c r="AF52" i="10"/>
  <c r="AF53" i="10"/>
  <c r="AF54" i="10"/>
  <c r="AF55" i="10"/>
  <c r="AF56" i="10"/>
  <c r="AF57" i="10"/>
  <c r="AF58" i="10"/>
  <c r="AF59" i="10"/>
  <c r="AF60" i="10"/>
  <c r="AF61" i="10"/>
  <c r="AF62" i="10"/>
  <c r="AF63" i="10"/>
  <c r="AF64" i="10"/>
  <c r="AF65" i="10"/>
  <c r="AF66" i="10"/>
  <c r="AF67" i="10"/>
  <c r="AF68" i="10"/>
  <c r="AF69" i="10"/>
  <c r="AF70" i="10"/>
  <c r="AF71" i="10"/>
  <c r="AF72" i="10"/>
  <c r="AF73" i="10"/>
  <c r="AF74" i="10"/>
  <c r="AF75" i="10"/>
  <c r="AF76" i="10"/>
  <c r="AF77" i="10"/>
  <c r="AF78" i="10"/>
  <c r="AF79" i="10"/>
  <c r="AF80" i="10"/>
  <c r="AF81" i="10"/>
  <c r="AF82" i="10"/>
  <c r="AF83" i="10"/>
  <c r="AF84" i="10"/>
  <c r="AF85" i="10"/>
  <c r="AF86" i="10"/>
  <c r="AF87" i="10"/>
  <c r="AF88" i="10"/>
  <c r="AF89" i="10"/>
  <c r="AF90" i="10"/>
  <c r="AF91" i="10"/>
  <c r="AF92" i="10"/>
  <c r="AF93" i="10"/>
  <c r="AF94" i="10"/>
  <c r="AF95" i="10"/>
  <c r="AF96" i="10"/>
  <c r="AF97" i="10"/>
  <c r="AF98" i="10"/>
  <c r="AF99" i="10"/>
  <c r="AF100" i="10"/>
  <c r="AF101" i="10"/>
  <c r="AF102" i="10"/>
  <c r="AF103" i="10"/>
  <c r="AF104" i="10"/>
  <c r="AF105" i="10"/>
  <c r="AF106" i="10"/>
  <c r="AF107" i="10"/>
  <c r="AF108" i="10"/>
  <c r="AF109" i="10"/>
  <c r="AF110" i="10"/>
  <c r="AF111" i="10"/>
  <c r="AF112" i="10"/>
  <c r="AF113" i="10"/>
  <c r="AF114" i="10"/>
  <c r="AF115" i="10"/>
  <c r="AF116" i="10"/>
  <c r="AF117" i="10"/>
  <c r="AF118" i="10"/>
  <c r="AF119" i="10"/>
  <c r="AF120" i="10"/>
  <c r="AF121" i="10"/>
  <c r="AF122" i="10"/>
  <c r="AF123" i="10"/>
  <c r="AF124" i="10"/>
  <c r="AF125" i="10"/>
  <c r="AF126" i="10"/>
  <c r="AF127" i="10"/>
  <c r="AF128" i="10"/>
  <c r="AF129" i="10"/>
  <c r="AF130" i="10"/>
  <c r="AF131" i="10"/>
  <c r="AF132" i="10"/>
  <c r="AF133" i="10"/>
  <c r="AF134" i="10"/>
  <c r="AF135" i="10"/>
  <c r="AF136" i="10"/>
  <c r="AF137" i="10"/>
  <c r="AF138" i="10"/>
  <c r="AF139" i="10"/>
  <c r="AF140" i="10"/>
  <c r="AF141" i="10"/>
  <c r="AF142" i="10"/>
  <c r="AF143" i="10"/>
  <c r="AF144" i="10"/>
  <c r="AF145" i="10"/>
  <c r="AF146" i="10"/>
  <c r="AF147" i="10"/>
  <c r="AF148" i="10"/>
  <c r="AF149" i="10"/>
  <c r="AF150" i="10"/>
  <c r="AF151" i="10"/>
  <c r="AF152" i="10"/>
  <c r="AF153" i="10"/>
  <c r="AF154" i="10"/>
  <c r="AF155" i="10"/>
  <c r="AF156" i="10"/>
  <c r="AF157" i="10"/>
  <c r="AF158" i="10"/>
  <c r="AF159" i="10"/>
  <c r="AF160" i="10"/>
  <c r="AF161" i="10"/>
  <c r="AF162" i="10"/>
  <c r="AF163" i="10"/>
  <c r="AF164" i="10"/>
  <c r="AF165" i="10"/>
  <c r="AF166" i="10"/>
  <c r="AF167" i="10"/>
  <c r="AF168" i="10"/>
  <c r="AF169" i="10"/>
  <c r="AF170" i="10"/>
  <c r="AF171" i="10"/>
  <c r="AF172" i="10"/>
  <c r="AF173" i="10"/>
  <c r="AF174" i="10"/>
  <c r="AF175" i="10"/>
  <c r="AF176" i="10"/>
  <c r="AF177" i="10"/>
  <c r="AF178" i="10"/>
  <c r="AF179" i="10"/>
  <c r="AF180" i="10"/>
  <c r="AF181" i="10"/>
  <c r="AF182" i="10"/>
  <c r="AF183" i="10"/>
  <c r="AF184" i="10"/>
  <c r="AF185" i="10"/>
  <c r="AF186" i="10"/>
  <c r="AF187" i="10"/>
  <c r="AF188" i="10"/>
  <c r="AF189" i="10"/>
  <c r="AF190" i="10"/>
  <c r="AF191" i="10"/>
  <c r="AF192" i="10"/>
  <c r="AF193" i="10"/>
  <c r="AF194" i="10"/>
  <c r="AF195" i="10"/>
  <c r="AF196" i="10"/>
  <c r="AF197" i="10"/>
  <c r="AF198" i="10"/>
  <c r="AF199" i="10"/>
  <c r="AF200" i="10"/>
  <c r="AF201" i="10"/>
  <c r="AF202" i="10"/>
  <c r="AF203" i="10"/>
  <c r="AF204" i="10"/>
  <c r="AF205" i="10"/>
  <c r="AF206" i="10"/>
  <c r="AF207" i="10"/>
  <c r="AF208" i="10"/>
  <c r="AF209" i="10"/>
  <c r="AF210" i="10"/>
  <c r="AF211" i="10"/>
  <c r="AF212" i="10"/>
  <c r="AF213" i="10"/>
  <c r="AF214" i="10"/>
  <c r="AF215" i="10"/>
  <c r="AF216" i="10"/>
  <c r="AF217" i="10"/>
  <c r="AF218" i="10"/>
  <c r="AF219" i="10"/>
  <c r="AF220" i="10"/>
  <c r="AF221" i="10"/>
  <c r="AF222" i="10"/>
  <c r="AF223" i="10"/>
  <c r="AF224" i="10"/>
  <c r="AF225" i="10"/>
  <c r="AF226" i="10"/>
  <c r="AF227" i="10"/>
  <c r="AF228" i="10"/>
  <c r="AF229" i="10"/>
  <c r="AF230" i="10"/>
  <c r="AF231" i="10"/>
  <c r="AF232" i="10"/>
  <c r="AF233" i="10"/>
  <c r="AF234" i="10"/>
  <c r="AF235" i="10"/>
  <c r="AF236" i="10"/>
  <c r="AF237" i="10"/>
  <c r="AF238" i="10"/>
  <c r="AF239" i="10"/>
  <c r="AF240" i="10"/>
  <c r="AF241" i="10"/>
  <c r="AF242" i="10"/>
  <c r="AF243" i="10"/>
  <c r="AF244" i="10"/>
  <c r="AF245" i="10"/>
  <c r="AF246" i="10"/>
  <c r="AF247" i="10"/>
  <c r="AF248" i="10"/>
  <c r="AF249" i="10"/>
  <c r="AF250" i="10"/>
  <c r="AF251" i="10"/>
  <c r="AF252" i="10"/>
  <c r="AF253" i="10"/>
  <c r="AF254" i="10"/>
  <c r="AF255" i="10"/>
  <c r="AF256" i="10"/>
  <c r="AF257" i="10"/>
  <c r="AF258" i="10"/>
  <c r="AF259" i="10"/>
  <c r="AF260" i="10"/>
  <c r="AF261" i="10"/>
  <c r="AF262" i="10"/>
  <c r="AF263" i="10"/>
  <c r="AF264" i="10"/>
  <c r="AF265" i="10"/>
  <c r="AF266" i="10"/>
  <c r="AF267" i="10"/>
  <c r="AF268" i="10"/>
  <c r="AF269" i="10"/>
  <c r="AF270" i="10"/>
  <c r="AF271" i="10"/>
  <c r="AF272" i="10"/>
  <c r="AF273" i="10"/>
  <c r="AF274" i="10"/>
  <c r="AF275" i="10"/>
  <c r="AF276" i="10"/>
  <c r="AF277" i="10"/>
  <c r="AF278" i="10"/>
  <c r="AF279" i="10"/>
  <c r="AF280" i="10"/>
  <c r="AF281" i="10"/>
  <c r="AF282" i="10"/>
  <c r="AF283" i="10"/>
  <c r="AF284" i="10"/>
  <c r="AF285" i="10"/>
  <c r="AF286" i="10"/>
  <c r="AF287" i="10"/>
  <c r="AF288" i="10"/>
  <c r="AF289" i="10"/>
  <c r="AF290" i="10"/>
  <c r="AF291" i="10"/>
  <c r="AF292" i="10"/>
  <c r="AF293" i="10"/>
  <c r="AF294" i="10"/>
  <c r="AF295" i="10"/>
  <c r="AF296" i="10"/>
  <c r="AF297" i="10"/>
  <c r="AF298" i="10"/>
  <c r="AF299" i="10"/>
  <c r="AF300" i="10"/>
  <c r="AF301" i="10"/>
  <c r="AF302" i="10"/>
  <c r="AF303" i="10"/>
  <c r="AF304" i="10"/>
  <c r="AF305" i="10"/>
  <c r="AF306" i="10"/>
  <c r="AF307" i="10"/>
  <c r="AF308" i="10"/>
  <c r="AF309" i="10"/>
  <c r="AF310" i="10"/>
  <c r="AF311" i="10"/>
  <c r="AF312" i="10"/>
  <c r="AF313" i="10"/>
  <c r="AF314" i="10"/>
  <c r="AF315" i="10"/>
  <c r="AF316" i="10"/>
  <c r="AF317" i="10"/>
  <c r="AF318" i="10"/>
  <c r="AF319" i="10"/>
  <c r="AF320" i="10"/>
  <c r="AF321" i="10"/>
  <c r="AF322" i="10"/>
  <c r="AF323" i="10"/>
  <c r="AF324" i="10"/>
  <c r="AF325" i="10"/>
  <c r="AF326" i="10"/>
  <c r="AF327" i="10"/>
  <c r="AF328" i="10"/>
  <c r="AF329" i="10"/>
  <c r="AF330" i="10"/>
  <c r="AF331" i="10"/>
  <c r="AF332" i="10"/>
  <c r="AF333" i="10"/>
  <c r="AF334" i="10"/>
  <c r="AF335" i="10"/>
  <c r="AF336" i="10"/>
  <c r="AF337" i="10"/>
  <c r="AF338" i="10"/>
  <c r="AF339" i="10"/>
  <c r="AF340" i="10"/>
  <c r="AF341" i="10"/>
  <c r="AF342" i="10"/>
  <c r="AF343" i="10"/>
  <c r="AF344" i="10"/>
  <c r="AF345" i="10"/>
  <c r="AF346" i="10"/>
  <c r="AF347" i="10"/>
  <c r="AF348" i="10"/>
  <c r="AF349" i="10"/>
  <c r="AF350" i="10"/>
  <c r="AF351" i="10"/>
  <c r="AF352" i="10"/>
  <c r="AF353" i="10"/>
  <c r="AF354" i="10"/>
  <c r="AF355" i="10"/>
  <c r="AF356" i="10"/>
  <c r="AF357" i="10"/>
  <c r="AF358" i="10"/>
  <c r="AF359" i="10"/>
  <c r="AF360" i="10"/>
  <c r="AF361" i="10"/>
  <c r="AF362" i="10"/>
  <c r="AF363" i="10"/>
  <c r="AF364" i="10"/>
  <c r="AF365" i="10"/>
  <c r="AF366" i="10"/>
  <c r="AF367" i="10"/>
  <c r="AF368" i="10"/>
  <c r="AF369" i="10"/>
  <c r="AF370" i="10"/>
  <c r="AF371" i="10"/>
  <c r="AF372" i="10"/>
  <c r="AF373" i="10"/>
  <c r="AF374" i="10"/>
  <c r="AF375" i="10"/>
  <c r="AF376" i="10"/>
  <c r="AF377" i="10"/>
  <c r="AF378" i="10"/>
  <c r="AF379" i="10"/>
  <c r="AF380" i="10"/>
  <c r="AF381" i="10"/>
  <c r="AF382" i="10"/>
  <c r="AF383" i="10"/>
  <c r="AF384" i="10"/>
  <c r="AF385" i="10"/>
  <c r="AF386" i="10"/>
  <c r="AF387" i="10"/>
  <c r="AF388" i="10"/>
  <c r="AF389" i="10"/>
  <c r="AF391" i="10"/>
  <c r="AF392" i="10"/>
  <c r="AF393" i="10"/>
  <c r="AF394" i="10"/>
  <c r="AF395" i="10"/>
  <c r="AF396" i="10"/>
  <c r="AF397" i="10"/>
  <c r="AF398" i="10"/>
  <c r="AF399" i="10"/>
  <c r="AF400" i="10"/>
  <c r="AF2" i="10"/>
  <c r="AB64" i="10"/>
  <c r="AC64" i="10" s="1"/>
  <c r="AB65" i="10"/>
  <c r="AC65" i="10" s="1"/>
  <c r="AB235" i="10"/>
  <c r="AC235" i="10" s="1"/>
  <c r="AB66" i="10"/>
  <c r="AC66" i="10" s="1"/>
  <c r="AB195" i="10"/>
  <c r="AC195" i="10" s="1"/>
  <c r="AB67" i="10"/>
  <c r="AC67" i="10" s="1"/>
  <c r="AB354" i="10"/>
  <c r="AC354" i="10" s="1"/>
  <c r="AB196" i="10"/>
  <c r="AC196" i="10" s="1"/>
  <c r="AB236" i="10"/>
  <c r="AC236" i="10" s="1"/>
  <c r="AB68" i="10"/>
  <c r="AC68" i="10" s="1"/>
  <c r="AB69" i="10"/>
  <c r="AC69" i="10" s="1"/>
  <c r="AB355" i="10"/>
  <c r="AC355" i="10" s="1"/>
  <c r="AB237" i="10"/>
  <c r="AC237" i="10" s="1"/>
  <c r="AB238" i="10"/>
  <c r="AC238" i="10" s="1"/>
  <c r="AB303" i="10"/>
  <c r="AC303" i="10" s="1"/>
  <c r="AB70" i="10"/>
  <c r="AC70" i="10" s="1"/>
  <c r="AB356" i="10"/>
  <c r="AC356" i="10" s="1"/>
  <c r="AB239" i="10"/>
  <c r="AC239" i="10" s="1"/>
  <c r="AB71" i="10"/>
  <c r="AC71" i="10" s="1"/>
  <c r="AB72" i="10"/>
  <c r="AC72" i="10" s="1"/>
  <c r="AB357" i="10"/>
  <c r="AC357" i="10" s="1"/>
  <c r="AB240" i="10"/>
  <c r="AC240" i="10" s="1"/>
  <c r="AB73" i="10"/>
  <c r="AC73" i="10" s="1"/>
  <c r="AB74" i="10"/>
  <c r="AC74" i="10" s="1"/>
  <c r="AB2" i="10"/>
  <c r="AC2" i="10" s="1"/>
  <c r="AB241" i="10"/>
  <c r="AC241" i="10" s="1"/>
  <c r="AB75" i="10"/>
  <c r="AC75" i="10" s="1"/>
  <c r="AB76" i="10"/>
  <c r="AC76" i="10" s="1"/>
  <c r="AB77" i="10"/>
  <c r="AC77" i="10" s="1"/>
  <c r="AB242" i="10"/>
  <c r="AC242" i="10" s="1"/>
  <c r="AB304" i="10"/>
  <c r="AC304" i="10" s="1"/>
  <c r="AB358" i="10"/>
  <c r="AC358" i="10" s="1"/>
  <c r="AB78" i="10"/>
  <c r="AC78" i="10" s="1"/>
  <c r="AB79" i="10"/>
  <c r="AC79" i="10" s="1"/>
  <c r="AB80" i="10"/>
  <c r="AC80" i="10" s="1"/>
  <c r="AB81" i="10"/>
  <c r="AC81" i="10" s="1"/>
  <c r="AB82" i="10"/>
  <c r="AC82" i="10" s="1"/>
  <c r="AB83" i="10"/>
  <c r="AC83" i="10" s="1"/>
  <c r="AB243" i="10"/>
  <c r="AC243" i="10" s="1"/>
  <c r="AB244" i="10"/>
  <c r="AC244" i="10" s="1"/>
  <c r="AB204" i="10"/>
  <c r="AC204" i="10" s="1"/>
  <c r="AB245" i="10"/>
  <c r="AC245" i="10" s="1"/>
  <c r="AB84" i="10"/>
  <c r="AC84" i="10" s="1"/>
  <c r="AB246" i="10"/>
  <c r="AC246" i="10" s="1"/>
  <c r="AB85" i="10"/>
  <c r="AC85" i="10" s="1"/>
  <c r="AB86" i="10"/>
  <c r="AC86" i="10" s="1"/>
  <c r="AB3" i="10"/>
  <c r="AC3" i="10" s="1"/>
  <c r="AB247" i="10"/>
  <c r="AC247" i="10" s="1"/>
  <c r="AB305" i="10"/>
  <c r="AC305" i="10" s="1"/>
  <c r="AB248" i="10"/>
  <c r="AC248" i="10" s="1"/>
  <c r="AB197" i="10"/>
  <c r="AC197" i="10" s="1"/>
  <c r="AB249" i="10"/>
  <c r="AC249" i="10" s="1"/>
  <c r="AB217" i="10"/>
  <c r="AC217" i="10" s="1"/>
  <c r="AB359" i="10"/>
  <c r="AC359" i="10" s="1"/>
  <c r="AB250" i="10"/>
  <c r="AC250" i="10" s="1"/>
  <c r="AB87" i="10"/>
  <c r="AC87" i="10" s="1"/>
  <c r="AB251" i="10"/>
  <c r="AC251" i="10" s="1"/>
  <c r="AB306" i="10"/>
  <c r="AC306" i="10" s="1"/>
  <c r="AB307" i="10"/>
  <c r="AC307" i="10" s="1"/>
  <c r="AB205" i="10"/>
  <c r="AC205" i="10" s="1"/>
  <c r="AB252" i="10"/>
  <c r="AC252" i="10" s="1"/>
  <c r="AB4" i="10"/>
  <c r="AC4" i="10" s="1"/>
  <c r="AB88" i="10"/>
  <c r="AC88" i="10" s="1"/>
  <c r="AB360" i="10"/>
  <c r="AC360" i="10" s="1"/>
  <c r="AB253" i="10"/>
  <c r="AC253" i="10" s="1"/>
  <c r="AB44" i="10"/>
  <c r="AC44" i="10" s="1"/>
  <c r="AB5" i="10"/>
  <c r="AC5" i="10" s="1"/>
  <c r="AB89" i="10"/>
  <c r="AC89" i="10" s="1"/>
  <c r="AB254" i="10"/>
  <c r="AC254" i="10" s="1"/>
  <c r="AB90" i="10"/>
  <c r="AC90" i="10" s="1"/>
  <c r="AB346" i="10"/>
  <c r="AC346" i="10" s="1"/>
  <c r="AB6" i="10"/>
  <c r="AC6" i="10" s="1"/>
  <c r="AB91" i="10"/>
  <c r="AC91" i="10" s="1"/>
  <c r="AB361" i="10"/>
  <c r="AC361" i="10" s="1"/>
  <c r="AB255" i="10"/>
  <c r="AC255" i="10" s="1"/>
  <c r="AB308" i="10"/>
  <c r="AC308" i="10" s="1"/>
  <c r="AB206" i="10"/>
  <c r="AC206" i="10" s="1"/>
  <c r="AB7" i="10"/>
  <c r="AC7" i="10" s="1"/>
  <c r="AB362" i="10"/>
  <c r="AC362" i="10" s="1"/>
  <c r="AB256" i="10"/>
  <c r="AC256" i="10" s="1"/>
  <c r="AB363" i="10"/>
  <c r="AC363" i="10" s="1"/>
  <c r="AB207" i="10"/>
  <c r="AC207" i="10" s="1"/>
  <c r="AB364" i="10"/>
  <c r="AC364" i="10" s="1"/>
  <c r="AB8" i="10"/>
  <c r="AC8" i="10" s="1"/>
  <c r="AB92" i="10"/>
  <c r="AC92" i="10" s="1"/>
  <c r="AB45" i="10"/>
  <c r="AC45" i="10" s="1"/>
  <c r="AB93" i="10"/>
  <c r="AC93" i="10" s="1"/>
  <c r="AB94" i="10"/>
  <c r="AC94" i="10" s="1"/>
  <c r="AB9" i="10"/>
  <c r="AC9" i="10" s="1"/>
  <c r="AB95" i="10"/>
  <c r="AC95" i="10" s="1"/>
  <c r="AB309" i="10"/>
  <c r="AC309" i="10" s="1"/>
  <c r="AB257" i="10"/>
  <c r="AC257" i="10" s="1"/>
  <c r="AB96" i="10"/>
  <c r="AC96" i="10" s="1"/>
  <c r="AB10" i="10"/>
  <c r="AC10" i="10" s="1"/>
  <c r="AB218" i="10"/>
  <c r="AC218" i="10" s="1"/>
  <c r="AB97" i="10"/>
  <c r="AC97" i="10" s="1"/>
  <c r="AB98" i="10"/>
  <c r="AC98" i="10" s="1"/>
  <c r="AB99" i="10"/>
  <c r="AC99" i="10" s="1"/>
  <c r="AB100" i="10"/>
  <c r="AC100" i="10" s="1"/>
  <c r="AB101" i="10"/>
  <c r="AC101" i="10" s="1"/>
  <c r="AB208" i="10"/>
  <c r="AC208" i="10" s="1"/>
  <c r="AB11" i="10"/>
  <c r="AC11" i="10" s="1"/>
  <c r="AB46" i="10"/>
  <c r="AC46" i="10" s="1"/>
  <c r="AB102" i="10"/>
  <c r="AC102" i="10" s="1"/>
  <c r="AB47" i="10"/>
  <c r="AC47" i="10" s="1"/>
  <c r="AB258" i="10"/>
  <c r="AC258" i="10" s="1"/>
  <c r="AB365" i="10"/>
  <c r="AC365" i="10" s="1"/>
  <c r="AB259" i="10"/>
  <c r="AC259" i="10" s="1"/>
  <c r="AB310" i="10"/>
  <c r="AC310" i="10" s="1"/>
  <c r="AB260" i="10"/>
  <c r="AC260" i="10" s="1"/>
  <c r="AB103" i="10"/>
  <c r="AC103" i="10" s="1"/>
  <c r="AB366" i="10"/>
  <c r="AC366" i="10" s="1"/>
  <c r="AB104" i="10"/>
  <c r="AC104" i="10" s="1"/>
  <c r="AB261" i="10"/>
  <c r="AC261" i="10" s="1"/>
  <c r="AB48" i="10"/>
  <c r="AC48" i="10" s="1"/>
  <c r="AB105" i="10"/>
  <c r="AC105" i="10" s="1"/>
  <c r="AB106" i="10"/>
  <c r="AC106" i="10" s="1"/>
  <c r="AB107" i="10"/>
  <c r="AC107" i="10" s="1"/>
  <c r="AB12" i="10"/>
  <c r="AC12" i="10" s="1"/>
  <c r="AB367" i="10"/>
  <c r="AC367" i="10" s="1"/>
  <c r="AB108" i="10"/>
  <c r="AC108" i="10" s="1"/>
  <c r="AB109" i="10"/>
  <c r="AC109" i="10" s="1"/>
  <c r="AB311" i="10"/>
  <c r="AC311" i="10" s="1"/>
  <c r="AB110" i="10"/>
  <c r="AC110" i="10" s="1"/>
  <c r="AB111" i="10"/>
  <c r="AC111" i="10" s="1"/>
  <c r="AB13" i="10"/>
  <c r="AC13" i="10" s="1"/>
  <c r="AB262" i="10"/>
  <c r="AC262" i="10" s="1"/>
  <c r="AB49" i="10"/>
  <c r="AC49" i="10" s="1"/>
  <c r="AB112" i="10"/>
  <c r="AC112" i="10" s="1"/>
  <c r="AB113" i="10"/>
  <c r="AC113" i="10" s="1"/>
  <c r="AB263" i="10"/>
  <c r="AC263" i="10" s="1"/>
  <c r="AB219" i="10"/>
  <c r="AC219" i="10" s="1"/>
  <c r="AB114" i="10"/>
  <c r="AC114" i="10" s="1"/>
  <c r="AB264" i="10"/>
  <c r="AC264" i="10" s="1"/>
  <c r="AB368" i="10"/>
  <c r="AC368" i="10" s="1"/>
  <c r="AB115" i="10"/>
  <c r="AC115" i="10" s="1"/>
  <c r="AB50" i="10"/>
  <c r="AC50" i="10" s="1"/>
  <c r="AB292" i="10"/>
  <c r="AC292" i="10" s="1"/>
  <c r="AB369" i="10"/>
  <c r="AC369" i="10" s="1"/>
  <c r="AB116" i="10"/>
  <c r="AC116" i="10" s="1"/>
  <c r="AB117" i="10"/>
  <c r="AC117" i="10" s="1"/>
  <c r="AB347" i="10"/>
  <c r="AC347" i="10" s="1"/>
  <c r="AB348" i="10"/>
  <c r="AC348" i="10" s="1"/>
  <c r="AB118" i="10"/>
  <c r="AC118" i="10" s="1"/>
  <c r="AB349" i="10"/>
  <c r="AC349" i="10" s="1"/>
  <c r="AB119" i="10"/>
  <c r="AC119" i="10" s="1"/>
  <c r="AB120" i="10"/>
  <c r="AC120" i="10" s="1"/>
  <c r="AB14" i="10"/>
  <c r="AC14" i="10" s="1"/>
  <c r="AB15" i="10"/>
  <c r="AC15" i="10" s="1"/>
  <c r="AB121" i="10"/>
  <c r="AC121" i="10" s="1"/>
  <c r="AB16" i="10"/>
  <c r="AC16" i="10" s="1"/>
  <c r="AB122" i="10"/>
  <c r="AC122" i="10" s="1"/>
  <c r="AB265" i="10"/>
  <c r="AC265" i="10" s="1"/>
  <c r="AB220" i="10"/>
  <c r="AC220" i="10" s="1"/>
  <c r="AB17" i="10"/>
  <c r="AC17" i="10" s="1"/>
  <c r="AB266" i="10"/>
  <c r="AC266" i="10" s="1"/>
  <c r="AB267" i="10"/>
  <c r="AC267" i="10" s="1"/>
  <c r="AB123" i="10"/>
  <c r="AC123" i="10" s="1"/>
  <c r="AB51" i="10"/>
  <c r="AC51" i="10" s="1"/>
  <c r="AB268" i="10"/>
  <c r="AC268" i="10" s="1"/>
  <c r="AB269" i="10"/>
  <c r="AC269" i="10" s="1"/>
  <c r="AB312" i="10"/>
  <c r="AC312" i="10" s="1"/>
  <c r="AB124" i="10"/>
  <c r="AC124" i="10" s="1"/>
  <c r="AB125" i="10"/>
  <c r="AC125" i="10" s="1"/>
  <c r="AB370" i="10"/>
  <c r="AC370" i="10" s="1"/>
  <c r="AB371" i="10"/>
  <c r="AC371" i="10" s="1"/>
  <c r="AB18" i="10"/>
  <c r="AC18" i="10" s="1"/>
  <c r="AB19" i="10"/>
  <c r="AC19" i="10" s="1"/>
  <c r="AB126" i="10"/>
  <c r="AC126" i="10" s="1"/>
  <c r="AB127" i="10"/>
  <c r="AC127" i="10" s="1"/>
  <c r="AB372" i="10"/>
  <c r="AC372" i="10" s="1"/>
  <c r="AB20" i="10"/>
  <c r="AC20" i="10" s="1"/>
  <c r="AB21" i="10"/>
  <c r="AC21" i="10" s="1"/>
  <c r="AB128" i="10"/>
  <c r="AC128" i="10" s="1"/>
  <c r="AB129" i="10"/>
  <c r="AC129" i="10" s="1"/>
  <c r="AB22" i="10"/>
  <c r="AC22" i="10" s="1"/>
  <c r="AB130" i="10"/>
  <c r="AC130" i="10" s="1"/>
  <c r="AB52" i="10"/>
  <c r="AC52" i="10" s="1"/>
  <c r="AB131" i="10"/>
  <c r="AC131" i="10" s="1"/>
  <c r="AB132" i="10"/>
  <c r="AC132" i="10" s="1"/>
  <c r="AB221" i="10"/>
  <c r="AC221" i="10" s="1"/>
  <c r="AB133" i="10"/>
  <c r="AC133" i="10" s="1"/>
  <c r="AB23" i="10"/>
  <c r="AC23" i="10" s="1"/>
  <c r="AB270" i="10"/>
  <c r="AC270" i="10" s="1"/>
  <c r="AB313" i="10"/>
  <c r="AC313" i="10" s="1"/>
  <c r="AB134" i="10"/>
  <c r="AC134" i="10" s="1"/>
  <c r="AB135" i="10"/>
  <c r="AC135" i="10" s="1"/>
  <c r="AB314" i="10"/>
  <c r="AC314" i="10" s="1"/>
  <c r="AB373" i="10"/>
  <c r="AC373" i="10" s="1"/>
  <c r="AB136" i="10"/>
  <c r="AC136" i="10" s="1"/>
  <c r="AB137" i="10"/>
  <c r="AC137" i="10" s="1"/>
  <c r="AB315" i="10"/>
  <c r="AC315" i="10" s="1"/>
  <c r="AB138" i="10"/>
  <c r="AC138" i="10" s="1"/>
  <c r="AB139" i="10"/>
  <c r="AC139" i="10" s="1"/>
  <c r="AB53" i="10"/>
  <c r="AC53" i="10" s="1"/>
  <c r="AB316" i="10"/>
  <c r="AC316" i="10" s="1"/>
  <c r="AB140" i="10"/>
  <c r="AC140" i="10" s="1"/>
  <c r="AB374" i="10"/>
  <c r="AC374" i="10" s="1"/>
  <c r="AB141" i="10"/>
  <c r="AC141" i="10" s="1"/>
  <c r="AB24" i="10"/>
  <c r="AC24" i="10" s="1"/>
  <c r="AB271" i="10"/>
  <c r="AC271" i="10" s="1"/>
  <c r="AB198" i="10"/>
  <c r="AC198" i="10" s="1"/>
  <c r="AB375" i="10"/>
  <c r="AC375" i="10" s="1"/>
  <c r="AB376" i="10"/>
  <c r="AC376" i="10" s="1"/>
  <c r="AB272" i="10"/>
  <c r="AC272" i="10" s="1"/>
  <c r="AB142" i="10"/>
  <c r="AC142" i="10" s="1"/>
  <c r="AB317" i="10"/>
  <c r="AC317" i="10" s="1"/>
  <c r="AB273" i="10"/>
  <c r="AC273" i="10" s="1"/>
  <c r="AB274" i="10"/>
  <c r="AC274" i="10" s="1"/>
  <c r="AB25" i="10"/>
  <c r="AC25" i="10" s="1"/>
  <c r="AB143" i="10"/>
  <c r="AC143" i="10" s="1"/>
  <c r="AB318" i="10"/>
  <c r="AC318" i="10" s="1"/>
  <c r="AB293" i="10"/>
  <c r="AC293" i="10" s="1"/>
  <c r="AB319" i="10"/>
  <c r="AC319" i="10" s="1"/>
  <c r="AB377" i="10"/>
  <c r="AC377" i="10" s="1"/>
  <c r="AB320" i="10"/>
  <c r="AC320" i="10" s="1"/>
  <c r="AB144" i="10"/>
  <c r="AC144" i="10" s="1"/>
  <c r="AB378" i="10"/>
  <c r="AC378" i="10" s="1"/>
  <c r="AB145" i="10"/>
  <c r="AC145" i="10" s="1"/>
  <c r="AB321" i="10"/>
  <c r="AC321" i="10" s="1"/>
  <c r="AB26" i="10"/>
  <c r="AC26" i="10" s="1"/>
  <c r="AB27" i="10"/>
  <c r="AC27" i="10" s="1"/>
  <c r="AB199" i="10"/>
  <c r="AC199" i="10" s="1"/>
  <c r="AB146" i="10"/>
  <c r="AC146" i="10" s="1"/>
  <c r="AB350" i="10"/>
  <c r="AC350" i="10" s="1"/>
  <c r="AB28" i="10"/>
  <c r="AC28" i="10" s="1"/>
  <c r="AB322" i="10"/>
  <c r="AC322" i="10" s="1"/>
  <c r="AB323" i="10"/>
  <c r="AC323" i="10" s="1"/>
  <c r="AB275" i="10"/>
  <c r="AC275" i="10" s="1"/>
  <c r="AB147" i="10"/>
  <c r="AC147" i="10" s="1"/>
  <c r="AB148" i="10"/>
  <c r="AC148" i="10" s="1"/>
  <c r="AB294" i="10"/>
  <c r="AC294" i="10" s="1"/>
  <c r="AB149" i="10"/>
  <c r="AC149" i="10" s="1"/>
  <c r="AB324" i="10"/>
  <c r="AC324" i="10" s="1"/>
  <c r="AB209" i="10"/>
  <c r="AC209" i="10" s="1"/>
  <c r="AB325" i="10"/>
  <c r="AC325" i="10" s="1"/>
  <c r="AB200" i="10"/>
  <c r="AC200" i="10" s="1"/>
  <c r="AB326" i="10"/>
  <c r="AC326" i="10" s="1"/>
  <c r="AB351" i="10"/>
  <c r="AC351" i="10" s="1"/>
  <c r="AB150" i="10"/>
  <c r="AC150" i="10" s="1"/>
  <c r="AB151" i="10"/>
  <c r="AC151" i="10" s="1"/>
  <c r="AB54" i="10"/>
  <c r="AC54" i="10" s="1"/>
  <c r="AB152" i="10"/>
  <c r="AC152" i="10" s="1"/>
  <c r="AB327" i="10"/>
  <c r="AC327" i="10" s="1"/>
  <c r="AB29" i="10"/>
  <c r="AC29" i="10" s="1"/>
  <c r="AB328" i="10"/>
  <c r="AC328" i="10" s="1"/>
  <c r="AB276" i="10"/>
  <c r="AC276" i="10" s="1"/>
  <c r="AB277" i="10"/>
  <c r="AC277" i="10" s="1"/>
  <c r="AB278" i="10"/>
  <c r="AC278" i="10" s="1"/>
  <c r="AB30" i="10"/>
  <c r="AC30" i="10" s="1"/>
  <c r="AB31" i="10"/>
  <c r="AC31" i="10" s="1"/>
  <c r="AB32" i="10"/>
  <c r="AC32" i="10" s="1"/>
  <c r="AB153" i="10"/>
  <c r="AC153" i="10" s="1"/>
  <c r="AB154" i="10"/>
  <c r="AC154" i="10" s="1"/>
  <c r="AB33" i="10"/>
  <c r="AC33" i="10" s="1"/>
  <c r="AB329" i="10"/>
  <c r="AC329" i="10" s="1"/>
  <c r="AB155" i="10"/>
  <c r="AC155" i="10" s="1"/>
  <c r="AB279" i="10"/>
  <c r="AC279" i="10" s="1"/>
  <c r="AB379" i="10"/>
  <c r="AC379" i="10" s="1"/>
  <c r="AB156" i="10"/>
  <c r="AC156" i="10" s="1"/>
  <c r="AB210" i="10"/>
  <c r="AC210" i="10" s="1"/>
  <c r="AB157" i="10"/>
  <c r="AC157" i="10" s="1"/>
  <c r="AB380" i="10"/>
  <c r="AC380" i="10" s="1"/>
  <c r="AB34" i="10"/>
  <c r="AC34" i="10" s="1"/>
  <c r="AB295" i="10"/>
  <c r="AC295" i="10" s="1"/>
  <c r="AB158" i="10"/>
  <c r="AC158" i="10" s="1"/>
  <c r="AB159" i="10"/>
  <c r="AC159" i="10" s="1"/>
  <c r="AB35" i="10"/>
  <c r="AC35" i="10" s="1"/>
  <c r="AB160" i="10"/>
  <c r="AC160" i="10" s="1"/>
  <c r="AB161" i="10"/>
  <c r="AC161" i="10" s="1"/>
  <c r="AB352" i="10"/>
  <c r="AC352" i="10" s="1"/>
  <c r="AB330" i="10"/>
  <c r="AC330" i="10" s="1"/>
  <c r="AB162" i="10"/>
  <c r="AC162" i="10" s="1"/>
  <c r="AB222" i="10"/>
  <c r="AC222" i="10" s="1"/>
  <c r="AB353" i="10"/>
  <c r="AC353" i="10" s="1"/>
  <c r="AB381" i="10"/>
  <c r="AC381" i="10" s="1"/>
  <c r="AB163" i="10"/>
  <c r="AC163" i="10" s="1"/>
  <c r="AB36" i="10"/>
  <c r="AC36" i="10" s="1"/>
  <c r="AB164" i="10"/>
  <c r="AC164" i="10" s="1"/>
  <c r="AB165" i="10"/>
  <c r="AC165" i="10" s="1"/>
  <c r="AB280" i="10"/>
  <c r="AC280" i="10" s="1"/>
  <c r="AB166" i="10"/>
  <c r="AC166" i="10" s="1"/>
  <c r="AB167" i="10"/>
  <c r="AC167" i="10" s="1"/>
  <c r="AB211" i="10"/>
  <c r="AC211" i="10" s="1"/>
  <c r="AB223" i="10"/>
  <c r="AC223" i="10" s="1"/>
  <c r="AB382" i="10"/>
  <c r="AC382" i="10" s="1"/>
  <c r="AB168" i="10"/>
  <c r="AC168" i="10" s="1"/>
  <c r="AB169" i="10"/>
  <c r="AC169" i="10" s="1"/>
  <c r="AB212" i="10"/>
  <c r="AC212" i="10" s="1"/>
  <c r="AB170" i="10"/>
  <c r="AC170" i="10" s="1"/>
  <c r="AB331" i="10"/>
  <c r="AC331" i="10" s="1"/>
  <c r="AB296" i="10"/>
  <c r="AC296" i="10" s="1"/>
  <c r="AB171" i="10"/>
  <c r="AC171" i="10" s="1"/>
  <c r="AB172" i="10"/>
  <c r="AC172" i="10" s="1"/>
  <c r="AB383" i="10"/>
  <c r="AC383" i="10" s="1"/>
  <c r="AB384" i="10"/>
  <c r="AC384" i="10" s="1"/>
  <c r="AB224" i="10"/>
  <c r="AC224" i="10" s="1"/>
  <c r="AB55" i="10"/>
  <c r="AC55" i="10" s="1"/>
  <c r="AB297" i="10"/>
  <c r="AC297" i="10" s="1"/>
  <c r="AB213" i="10"/>
  <c r="AC213" i="10" s="1"/>
  <c r="AB37" i="10"/>
  <c r="AC37" i="10" s="1"/>
  <c r="AB298" i="10"/>
  <c r="AC298" i="10" s="1"/>
  <c r="AB56" i="10"/>
  <c r="AC56" i="10" s="1"/>
  <c r="AB385" i="10"/>
  <c r="AC385" i="10" s="1"/>
  <c r="AB281" i="10"/>
  <c r="AC281" i="10" s="1"/>
  <c r="AB38" i="10"/>
  <c r="AC38" i="10" s="1"/>
  <c r="AB386" i="10"/>
  <c r="AC386" i="10" s="1"/>
  <c r="AB173" i="10"/>
  <c r="AC173" i="10" s="1"/>
  <c r="AB299" i="10"/>
  <c r="AC299" i="10" s="1"/>
  <c r="AB332" i="10"/>
  <c r="AC332" i="10" s="1"/>
  <c r="AB174" i="10"/>
  <c r="AC174" i="10" s="1"/>
  <c r="AB175" i="10"/>
  <c r="AC175" i="10" s="1"/>
  <c r="AB39" i="10"/>
  <c r="AC39" i="10" s="1"/>
  <c r="AB40" i="10"/>
  <c r="AC40" i="10" s="1"/>
  <c r="AB41" i="10"/>
  <c r="AC41" i="10" s="1"/>
  <c r="AB225" i="10"/>
  <c r="AC225" i="10" s="1"/>
  <c r="AB176" i="10"/>
  <c r="AC176" i="10" s="1"/>
  <c r="AB177" i="10"/>
  <c r="AC177" i="10" s="1"/>
  <c r="AB387" i="10"/>
  <c r="AC387" i="10" s="1"/>
  <c r="AB226" i="10"/>
  <c r="AC226" i="10" s="1"/>
  <c r="AB388" i="10"/>
  <c r="AC388" i="10" s="1"/>
  <c r="AB389" i="10"/>
  <c r="AC389" i="10" s="1"/>
  <c r="AB282" i="10"/>
  <c r="AC282" i="10" s="1"/>
  <c r="AB42" i="10"/>
  <c r="AC42" i="10" s="1"/>
  <c r="AB390" i="10"/>
  <c r="AC390" i="10" s="1"/>
  <c r="AB178" i="10"/>
  <c r="AC178" i="10" s="1"/>
  <c r="AB300" i="10"/>
  <c r="AC300" i="10" s="1"/>
  <c r="AB179" i="10"/>
  <c r="AC179" i="10" s="1"/>
  <c r="AB214" i="10"/>
  <c r="AC214" i="10" s="1"/>
  <c r="AB333" i="10"/>
  <c r="AC333" i="10" s="1"/>
  <c r="AB391" i="10"/>
  <c r="AC391" i="10" s="1"/>
  <c r="AB301" i="10"/>
  <c r="AC301" i="10" s="1"/>
  <c r="AB283" i="10"/>
  <c r="AC283" i="10" s="1"/>
  <c r="AB227" i="10"/>
  <c r="AC227" i="10" s="1"/>
  <c r="AB334" i="10"/>
  <c r="AC334" i="10" s="1"/>
  <c r="AB392" i="10"/>
  <c r="AC392" i="10" s="1"/>
  <c r="AB57" i="10"/>
  <c r="AC57" i="10" s="1"/>
  <c r="AB284" i="10"/>
  <c r="AC284" i="10" s="1"/>
  <c r="AB180" i="10"/>
  <c r="AC180" i="10" s="1"/>
  <c r="AB201" i="10"/>
  <c r="AC201" i="10" s="1"/>
  <c r="AB335" i="10"/>
  <c r="AC335" i="10" s="1"/>
  <c r="AB336" i="10"/>
  <c r="AC336" i="10" s="1"/>
  <c r="AB228" i="10"/>
  <c r="AC228" i="10" s="1"/>
  <c r="AB202" i="10"/>
  <c r="AC202" i="10" s="1"/>
  <c r="AB285" i="10"/>
  <c r="AC285" i="10" s="1"/>
  <c r="AB337" i="10"/>
  <c r="AC337" i="10" s="1"/>
  <c r="AB58" i="10"/>
  <c r="AC58" i="10" s="1"/>
  <c r="AB229" i="10"/>
  <c r="AC229" i="10" s="1"/>
  <c r="AB338" i="10"/>
  <c r="AC338" i="10" s="1"/>
  <c r="AB43" i="10"/>
  <c r="AC43" i="10" s="1"/>
  <c r="AB302" i="10"/>
  <c r="AC302" i="10" s="1"/>
  <c r="AB393" i="10"/>
  <c r="AC393" i="10" s="1"/>
  <c r="AB394" i="10"/>
  <c r="AC394" i="10" s="1"/>
  <c r="AB395" i="10"/>
  <c r="AC395" i="10" s="1"/>
  <c r="AB396" i="10"/>
  <c r="AC396" i="10" s="1"/>
  <c r="AB181" i="10"/>
  <c r="AC181" i="10" s="1"/>
  <c r="AB182" i="10"/>
  <c r="AC182" i="10" s="1"/>
  <c r="AB397" i="10"/>
  <c r="AC397" i="10" s="1"/>
  <c r="AB339" i="10"/>
  <c r="AC339" i="10" s="1"/>
  <c r="AB340" i="10"/>
  <c r="AC340" i="10" s="1"/>
  <c r="AB230" i="10"/>
  <c r="AC230" i="10" s="1"/>
  <c r="AB341" i="10"/>
  <c r="AC341" i="10" s="1"/>
  <c r="AB286" i="10"/>
  <c r="AC286" i="10" s="1"/>
  <c r="AB183" i="10"/>
  <c r="AC183" i="10" s="1"/>
  <c r="AB342" i="10"/>
  <c r="AC342" i="10" s="1"/>
  <c r="AB287" i="10"/>
  <c r="AC287" i="10" s="1"/>
  <c r="AB288" i="10"/>
  <c r="AC288" i="10" s="1"/>
  <c r="AB184" i="10"/>
  <c r="AC184" i="10" s="1"/>
  <c r="AB289" i="10"/>
  <c r="AC289" i="10" s="1"/>
  <c r="AB185" i="10"/>
  <c r="AC185" i="10" s="1"/>
  <c r="AB59" i="10"/>
  <c r="AC59" i="10" s="1"/>
  <c r="AB186" i="10"/>
  <c r="AC186" i="10" s="1"/>
  <c r="AB290" i="10"/>
  <c r="AC290" i="10" s="1"/>
  <c r="AB187" i="10"/>
  <c r="AC187" i="10" s="1"/>
  <c r="AB188" i="10"/>
  <c r="AC188" i="10" s="1"/>
  <c r="AB189" i="10"/>
  <c r="AC189" i="10" s="1"/>
  <c r="AB190" i="10"/>
  <c r="AC190" i="10" s="1"/>
  <c r="AB215" i="10"/>
  <c r="AC215" i="10" s="1"/>
  <c r="AB216" i="10"/>
  <c r="AC216" i="10" s="1"/>
  <c r="AB231" i="10"/>
  <c r="AC231" i="10" s="1"/>
  <c r="AB60" i="10"/>
  <c r="AC60" i="10" s="1"/>
  <c r="AB191" i="10"/>
  <c r="AC191" i="10" s="1"/>
  <c r="AB203" i="10"/>
  <c r="AC203" i="10" s="1"/>
  <c r="AB192" i="10"/>
  <c r="AC192" i="10" s="1"/>
  <c r="AB398" i="10"/>
  <c r="AC398" i="10" s="1"/>
  <c r="AB232" i="10"/>
  <c r="AC232" i="10" s="1"/>
  <c r="AB61" i="10"/>
  <c r="AC61" i="10" s="1"/>
  <c r="AB62" i="10"/>
  <c r="AC62" i="10" s="1"/>
  <c r="AB193" i="10"/>
  <c r="AC193" i="10" s="1"/>
  <c r="AB291" i="10"/>
  <c r="AC291" i="10" s="1"/>
  <c r="AB233" i="10"/>
  <c r="AC233" i="10" s="1"/>
  <c r="AB399" i="10"/>
  <c r="AC399" i="10" s="1"/>
  <c r="AB194" i="10"/>
  <c r="AC194" i="10" s="1"/>
  <c r="AB343" i="10"/>
  <c r="AC343" i="10" s="1"/>
  <c r="AB344" i="10"/>
  <c r="AC344" i="10" s="1"/>
  <c r="AB345" i="10"/>
  <c r="AC345" i="10" s="1"/>
  <c r="AB400" i="10"/>
  <c r="AC400" i="10" s="1"/>
  <c r="AB234" i="10"/>
  <c r="AC234" i="10" s="1"/>
  <c r="AB63" i="10"/>
  <c r="AC63" i="10" s="1"/>
  <c r="Z64" i="10"/>
  <c r="AA64" i="10" s="1"/>
  <c r="Z65" i="10"/>
  <c r="AA65" i="10" s="1"/>
  <c r="Z235" i="10"/>
  <c r="AA235" i="10" s="1"/>
  <c r="Z66" i="10"/>
  <c r="AA66" i="10" s="1"/>
  <c r="Z195" i="10"/>
  <c r="AA195" i="10" s="1"/>
  <c r="Z67" i="10"/>
  <c r="AA67" i="10" s="1"/>
  <c r="Z354" i="10"/>
  <c r="AA354" i="10" s="1"/>
  <c r="Z196" i="10"/>
  <c r="AA196" i="10" s="1"/>
  <c r="Z236" i="10"/>
  <c r="AA236" i="10" s="1"/>
  <c r="Z68" i="10"/>
  <c r="AA68" i="10" s="1"/>
  <c r="Z69" i="10"/>
  <c r="AA69" i="10" s="1"/>
  <c r="Z355" i="10"/>
  <c r="AA355" i="10" s="1"/>
  <c r="Z237" i="10"/>
  <c r="AA237" i="10" s="1"/>
  <c r="Z238" i="10"/>
  <c r="AA238" i="10" s="1"/>
  <c r="Z303" i="10"/>
  <c r="AA303" i="10" s="1"/>
  <c r="Z70" i="10"/>
  <c r="AA70" i="10" s="1"/>
  <c r="Z356" i="10"/>
  <c r="AA356" i="10" s="1"/>
  <c r="Z239" i="10"/>
  <c r="AA239" i="10" s="1"/>
  <c r="Z71" i="10"/>
  <c r="AA71" i="10" s="1"/>
  <c r="Z72" i="10"/>
  <c r="AA72" i="10" s="1"/>
  <c r="Z357" i="10"/>
  <c r="AA357" i="10" s="1"/>
  <c r="Z240" i="10"/>
  <c r="AA240" i="10" s="1"/>
  <c r="Z73" i="10"/>
  <c r="AA73" i="10" s="1"/>
  <c r="Z74" i="10"/>
  <c r="AA74" i="10" s="1"/>
  <c r="Z2" i="10"/>
  <c r="AA2" i="10" s="1"/>
  <c r="Z241" i="10"/>
  <c r="AA241" i="10" s="1"/>
  <c r="Z75" i="10"/>
  <c r="AA75" i="10" s="1"/>
  <c r="Z76" i="10"/>
  <c r="AA76" i="10" s="1"/>
  <c r="Z77" i="10"/>
  <c r="AA77" i="10" s="1"/>
  <c r="Z242" i="10"/>
  <c r="AA242" i="10" s="1"/>
  <c r="Z304" i="10"/>
  <c r="AA304" i="10" s="1"/>
  <c r="Z358" i="10"/>
  <c r="AA358" i="10" s="1"/>
  <c r="Z78" i="10"/>
  <c r="AA78" i="10" s="1"/>
  <c r="Z79" i="10"/>
  <c r="AA79" i="10" s="1"/>
  <c r="Z80" i="10"/>
  <c r="AA80" i="10" s="1"/>
  <c r="Z81" i="10"/>
  <c r="AA81" i="10" s="1"/>
  <c r="Z82" i="10"/>
  <c r="AA82" i="10" s="1"/>
  <c r="Z83" i="10"/>
  <c r="AA83" i="10" s="1"/>
  <c r="Z243" i="10"/>
  <c r="AA243" i="10" s="1"/>
  <c r="Z244" i="10"/>
  <c r="AA244" i="10" s="1"/>
  <c r="Z204" i="10"/>
  <c r="AA204" i="10" s="1"/>
  <c r="Z245" i="10"/>
  <c r="AA245" i="10" s="1"/>
  <c r="Z84" i="10"/>
  <c r="AA84" i="10" s="1"/>
  <c r="Z246" i="10"/>
  <c r="AA246" i="10" s="1"/>
  <c r="Z85" i="10"/>
  <c r="AA85" i="10" s="1"/>
  <c r="Z86" i="10"/>
  <c r="AA86" i="10" s="1"/>
  <c r="Z3" i="10"/>
  <c r="AA3" i="10" s="1"/>
  <c r="Z247" i="10"/>
  <c r="AA247" i="10" s="1"/>
  <c r="Z305" i="10"/>
  <c r="AA305" i="10" s="1"/>
  <c r="Z248" i="10"/>
  <c r="AA248" i="10" s="1"/>
  <c r="Z197" i="10"/>
  <c r="AA197" i="10" s="1"/>
  <c r="Z249" i="10"/>
  <c r="AA249" i="10" s="1"/>
  <c r="Z217" i="10"/>
  <c r="AA217" i="10" s="1"/>
  <c r="Z359" i="10"/>
  <c r="AA359" i="10" s="1"/>
  <c r="Z250" i="10"/>
  <c r="AA250" i="10" s="1"/>
  <c r="Z87" i="10"/>
  <c r="AA87" i="10" s="1"/>
  <c r="Z251" i="10"/>
  <c r="AA251" i="10" s="1"/>
  <c r="Z306" i="10"/>
  <c r="AA306" i="10" s="1"/>
  <c r="Z307" i="10"/>
  <c r="AA307" i="10" s="1"/>
  <c r="Z205" i="10"/>
  <c r="AA205" i="10" s="1"/>
  <c r="Z252" i="10"/>
  <c r="AA252" i="10" s="1"/>
  <c r="Z4" i="10"/>
  <c r="AA4" i="10" s="1"/>
  <c r="Z88" i="10"/>
  <c r="AA88" i="10" s="1"/>
  <c r="Z360" i="10"/>
  <c r="AA360" i="10" s="1"/>
  <c r="Z253" i="10"/>
  <c r="AA253" i="10" s="1"/>
  <c r="Z44" i="10"/>
  <c r="AA44" i="10" s="1"/>
  <c r="Z5" i="10"/>
  <c r="AA5" i="10" s="1"/>
  <c r="Z89" i="10"/>
  <c r="AA89" i="10" s="1"/>
  <c r="Z254" i="10"/>
  <c r="AA254" i="10" s="1"/>
  <c r="Z90" i="10"/>
  <c r="AA90" i="10" s="1"/>
  <c r="Z346" i="10"/>
  <c r="AA346" i="10" s="1"/>
  <c r="Z6" i="10"/>
  <c r="AA6" i="10" s="1"/>
  <c r="Z91" i="10"/>
  <c r="AA91" i="10" s="1"/>
  <c r="Z361" i="10"/>
  <c r="AA361" i="10" s="1"/>
  <c r="Z255" i="10"/>
  <c r="AA255" i="10" s="1"/>
  <c r="Z308" i="10"/>
  <c r="AA308" i="10" s="1"/>
  <c r="Z206" i="10"/>
  <c r="AA206" i="10" s="1"/>
  <c r="Z7" i="10"/>
  <c r="AA7" i="10" s="1"/>
  <c r="Z362" i="10"/>
  <c r="AA362" i="10" s="1"/>
  <c r="Z256" i="10"/>
  <c r="AA256" i="10" s="1"/>
  <c r="Z363" i="10"/>
  <c r="AA363" i="10" s="1"/>
  <c r="Z207" i="10"/>
  <c r="AA207" i="10" s="1"/>
  <c r="Z364" i="10"/>
  <c r="AA364" i="10" s="1"/>
  <c r="Z8" i="10"/>
  <c r="AA8" i="10" s="1"/>
  <c r="Z92" i="10"/>
  <c r="AA92" i="10" s="1"/>
  <c r="Z45" i="10"/>
  <c r="AA45" i="10" s="1"/>
  <c r="Z93" i="10"/>
  <c r="AA93" i="10" s="1"/>
  <c r="Z94" i="10"/>
  <c r="AA94" i="10" s="1"/>
  <c r="Z9" i="10"/>
  <c r="AA9" i="10" s="1"/>
  <c r="Z95" i="10"/>
  <c r="AA95" i="10" s="1"/>
  <c r="Z309" i="10"/>
  <c r="AA309" i="10" s="1"/>
  <c r="Z257" i="10"/>
  <c r="AA257" i="10" s="1"/>
  <c r="Z96" i="10"/>
  <c r="AA96" i="10" s="1"/>
  <c r="Z10" i="10"/>
  <c r="AA10" i="10" s="1"/>
  <c r="Z218" i="10"/>
  <c r="AA218" i="10" s="1"/>
  <c r="Z97" i="10"/>
  <c r="AA97" i="10" s="1"/>
  <c r="Z98" i="10"/>
  <c r="AA98" i="10" s="1"/>
  <c r="Z99" i="10"/>
  <c r="AA99" i="10" s="1"/>
  <c r="Z100" i="10"/>
  <c r="AA100" i="10" s="1"/>
  <c r="Z101" i="10"/>
  <c r="AA101" i="10" s="1"/>
  <c r="Z208" i="10"/>
  <c r="AA208" i="10" s="1"/>
  <c r="Z11" i="10"/>
  <c r="AA11" i="10" s="1"/>
  <c r="Z46" i="10"/>
  <c r="AA46" i="10" s="1"/>
  <c r="Z102" i="10"/>
  <c r="AA102" i="10" s="1"/>
  <c r="Z47" i="10"/>
  <c r="AA47" i="10" s="1"/>
  <c r="Z258" i="10"/>
  <c r="AA258" i="10" s="1"/>
  <c r="Z365" i="10"/>
  <c r="AA365" i="10" s="1"/>
  <c r="Z259" i="10"/>
  <c r="AA259" i="10" s="1"/>
  <c r="Z310" i="10"/>
  <c r="AA310" i="10" s="1"/>
  <c r="Z260" i="10"/>
  <c r="AA260" i="10" s="1"/>
  <c r="Z103" i="10"/>
  <c r="AA103" i="10" s="1"/>
  <c r="Z366" i="10"/>
  <c r="AA366" i="10" s="1"/>
  <c r="Z104" i="10"/>
  <c r="AA104" i="10" s="1"/>
  <c r="Z261" i="10"/>
  <c r="AA261" i="10" s="1"/>
  <c r="Z48" i="10"/>
  <c r="AA48" i="10" s="1"/>
  <c r="Z105" i="10"/>
  <c r="AA105" i="10" s="1"/>
  <c r="Z106" i="10"/>
  <c r="AA106" i="10" s="1"/>
  <c r="Z107" i="10"/>
  <c r="AA107" i="10" s="1"/>
  <c r="Z12" i="10"/>
  <c r="AA12" i="10" s="1"/>
  <c r="Z367" i="10"/>
  <c r="AA367" i="10" s="1"/>
  <c r="Z108" i="10"/>
  <c r="AA108" i="10" s="1"/>
  <c r="Z109" i="10"/>
  <c r="AA109" i="10" s="1"/>
  <c r="Z311" i="10"/>
  <c r="AA311" i="10" s="1"/>
  <c r="Z110" i="10"/>
  <c r="AA110" i="10" s="1"/>
  <c r="Z111" i="10"/>
  <c r="AA111" i="10" s="1"/>
  <c r="Z13" i="10"/>
  <c r="AA13" i="10" s="1"/>
  <c r="Z262" i="10"/>
  <c r="AA262" i="10" s="1"/>
  <c r="Z49" i="10"/>
  <c r="AA49" i="10" s="1"/>
  <c r="Z112" i="10"/>
  <c r="AA112" i="10" s="1"/>
  <c r="Z113" i="10"/>
  <c r="AA113" i="10" s="1"/>
  <c r="Z263" i="10"/>
  <c r="AA263" i="10" s="1"/>
  <c r="Z219" i="10"/>
  <c r="AA219" i="10" s="1"/>
  <c r="Z114" i="10"/>
  <c r="AA114" i="10" s="1"/>
  <c r="Z264" i="10"/>
  <c r="AA264" i="10" s="1"/>
  <c r="Z368" i="10"/>
  <c r="AA368" i="10" s="1"/>
  <c r="Z115" i="10"/>
  <c r="AA115" i="10" s="1"/>
  <c r="Z50" i="10"/>
  <c r="AA50" i="10" s="1"/>
  <c r="Z292" i="10"/>
  <c r="AA292" i="10" s="1"/>
  <c r="Z369" i="10"/>
  <c r="AA369" i="10" s="1"/>
  <c r="Z116" i="10"/>
  <c r="AA116" i="10" s="1"/>
  <c r="Z117" i="10"/>
  <c r="AA117" i="10" s="1"/>
  <c r="Z347" i="10"/>
  <c r="AA347" i="10" s="1"/>
  <c r="Z348" i="10"/>
  <c r="AA348" i="10" s="1"/>
  <c r="Z118" i="10"/>
  <c r="AA118" i="10" s="1"/>
  <c r="Z349" i="10"/>
  <c r="AA349" i="10" s="1"/>
  <c r="Z119" i="10"/>
  <c r="AA119" i="10" s="1"/>
  <c r="Z120" i="10"/>
  <c r="AA120" i="10" s="1"/>
  <c r="Z14" i="10"/>
  <c r="AA14" i="10" s="1"/>
  <c r="Z15" i="10"/>
  <c r="AA15" i="10" s="1"/>
  <c r="Z121" i="10"/>
  <c r="AA121" i="10" s="1"/>
  <c r="Z16" i="10"/>
  <c r="AA16" i="10" s="1"/>
  <c r="Z122" i="10"/>
  <c r="AA122" i="10" s="1"/>
  <c r="Z265" i="10"/>
  <c r="AA265" i="10" s="1"/>
  <c r="Z220" i="10"/>
  <c r="AA220" i="10" s="1"/>
  <c r="Z17" i="10"/>
  <c r="AA17" i="10" s="1"/>
  <c r="Z266" i="10"/>
  <c r="AA266" i="10" s="1"/>
  <c r="Z267" i="10"/>
  <c r="AA267" i="10" s="1"/>
  <c r="Z123" i="10"/>
  <c r="AA123" i="10" s="1"/>
  <c r="Z51" i="10"/>
  <c r="AA51" i="10" s="1"/>
  <c r="Z268" i="10"/>
  <c r="AA268" i="10" s="1"/>
  <c r="Z269" i="10"/>
  <c r="AA269" i="10" s="1"/>
  <c r="Z312" i="10"/>
  <c r="AA312" i="10" s="1"/>
  <c r="Z124" i="10"/>
  <c r="AA124" i="10" s="1"/>
  <c r="Z125" i="10"/>
  <c r="AA125" i="10" s="1"/>
  <c r="Z370" i="10"/>
  <c r="AA370" i="10" s="1"/>
  <c r="Z371" i="10"/>
  <c r="AA371" i="10" s="1"/>
  <c r="Z18" i="10"/>
  <c r="AA18" i="10" s="1"/>
  <c r="Z19" i="10"/>
  <c r="AA19" i="10" s="1"/>
  <c r="Z126" i="10"/>
  <c r="AA126" i="10" s="1"/>
  <c r="Z127" i="10"/>
  <c r="AA127" i="10" s="1"/>
  <c r="Z372" i="10"/>
  <c r="AA372" i="10" s="1"/>
  <c r="Z20" i="10"/>
  <c r="AA20" i="10" s="1"/>
  <c r="Z21" i="10"/>
  <c r="AA21" i="10" s="1"/>
  <c r="Z128" i="10"/>
  <c r="AA128" i="10" s="1"/>
  <c r="Z129" i="10"/>
  <c r="AA129" i="10" s="1"/>
  <c r="Z22" i="10"/>
  <c r="AA22" i="10" s="1"/>
  <c r="Z130" i="10"/>
  <c r="AA130" i="10" s="1"/>
  <c r="Z52" i="10"/>
  <c r="AA52" i="10" s="1"/>
  <c r="Z131" i="10"/>
  <c r="AA131" i="10" s="1"/>
  <c r="Z132" i="10"/>
  <c r="AA132" i="10" s="1"/>
  <c r="Z221" i="10"/>
  <c r="AA221" i="10" s="1"/>
  <c r="Z133" i="10"/>
  <c r="AA133" i="10" s="1"/>
  <c r="Z23" i="10"/>
  <c r="AA23" i="10" s="1"/>
  <c r="Z270" i="10"/>
  <c r="AA270" i="10" s="1"/>
  <c r="Z313" i="10"/>
  <c r="AA313" i="10" s="1"/>
  <c r="Z134" i="10"/>
  <c r="AA134" i="10" s="1"/>
  <c r="Z135" i="10"/>
  <c r="AA135" i="10" s="1"/>
  <c r="Z314" i="10"/>
  <c r="AA314" i="10" s="1"/>
  <c r="Z373" i="10"/>
  <c r="AA373" i="10" s="1"/>
  <c r="Z136" i="10"/>
  <c r="AA136" i="10" s="1"/>
  <c r="Z137" i="10"/>
  <c r="AA137" i="10" s="1"/>
  <c r="Z315" i="10"/>
  <c r="AA315" i="10" s="1"/>
  <c r="Z138" i="10"/>
  <c r="AA138" i="10" s="1"/>
  <c r="Z139" i="10"/>
  <c r="AA139" i="10" s="1"/>
  <c r="Z53" i="10"/>
  <c r="AA53" i="10" s="1"/>
  <c r="Z316" i="10"/>
  <c r="AA316" i="10" s="1"/>
  <c r="Z140" i="10"/>
  <c r="AA140" i="10" s="1"/>
  <c r="Z374" i="10"/>
  <c r="AA374" i="10" s="1"/>
  <c r="Z141" i="10"/>
  <c r="AA141" i="10" s="1"/>
  <c r="Z24" i="10"/>
  <c r="AA24" i="10" s="1"/>
  <c r="Z271" i="10"/>
  <c r="AA271" i="10" s="1"/>
  <c r="Z198" i="10"/>
  <c r="AA198" i="10" s="1"/>
  <c r="Z375" i="10"/>
  <c r="AA375" i="10" s="1"/>
  <c r="Z376" i="10"/>
  <c r="AA376" i="10" s="1"/>
  <c r="Z272" i="10"/>
  <c r="AA272" i="10" s="1"/>
  <c r="Z142" i="10"/>
  <c r="AA142" i="10" s="1"/>
  <c r="Z317" i="10"/>
  <c r="AA317" i="10" s="1"/>
  <c r="Z273" i="10"/>
  <c r="AA273" i="10" s="1"/>
  <c r="Z274" i="10"/>
  <c r="AA274" i="10" s="1"/>
  <c r="Z25" i="10"/>
  <c r="AA25" i="10" s="1"/>
  <c r="Z143" i="10"/>
  <c r="AA143" i="10" s="1"/>
  <c r="Z318" i="10"/>
  <c r="AA318" i="10" s="1"/>
  <c r="Z293" i="10"/>
  <c r="AA293" i="10" s="1"/>
  <c r="Z319" i="10"/>
  <c r="AA319" i="10" s="1"/>
  <c r="Z377" i="10"/>
  <c r="AA377" i="10" s="1"/>
  <c r="Z320" i="10"/>
  <c r="AA320" i="10" s="1"/>
  <c r="Z144" i="10"/>
  <c r="AA144" i="10" s="1"/>
  <c r="Z378" i="10"/>
  <c r="AA378" i="10" s="1"/>
  <c r="Z145" i="10"/>
  <c r="AA145" i="10" s="1"/>
  <c r="Z321" i="10"/>
  <c r="AA321" i="10" s="1"/>
  <c r="Z26" i="10"/>
  <c r="AA26" i="10" s="1"/>
  <c r="Z27" i="10"/>
  <c r="AA27" i="10" s="1"/>
  <c r="Z199" i="10"/>
  <c r="AA199" i="10" s="1"/>
  <c r="Z146" i="10"/>
  <c r="AA146" i="10" s="1"/>
  <c r="Z350" i="10"/>
  <c r="AA350" i="10" s="1"/>
  <c r="Z28" i="10"/>
  <c r="AA28" i="10" s="1"/>
  <c r="Z322" i="10"/>
  <c r="AA322" i="10" s="1"/>
  <c r="Z323" i="10"/>
  <c r="AA323" i="10" s="1"/>
  <c r="Z275" i="10"/>
  <c r="AA275" i="10" s="1"/>
  <c r="Z147" i="10"/>
  <c r="AA147" i="10" s="1"/>
  <c r="Z148" i="10"/>
  <c r="AA148" i="10" s="1"/>
  <c r="Z294" i="10"/>
  <c r="AA294" i="10" s="1"/>
  <c r="Z149" i="10"/>
  <c r="AA149" i="10" s="1"/>
  <c r="Z324" i="10"/>
  <c r="AA324" i="10" s="1"/>
  <c r="Z209" i="10"/>
  <c r="AA209" i="10" s="1"/>
  <c r="Z325" i="10"/>
  <c r="AA325" i="10" s="1"/>
  <c r="Z200" i="10"/>
  <c r="AA200" i="10" s="1"/>
  <c r="Z326" i="10"/>
  <c r="AA326" i="10" s="1"/>
  <c r="Z351" i="10"/>
  <c r="AA351" i="10" s="1"/>
  <c r="Z150" i="10"/>
  <c r="AA150" i="10" s="1"/>
  <c r="Z151" i="10"/>
  <c r="AA151" i="10" s="1"/>
  <c r="Z54" i="10"/>
  <c r="AA54" i="10" s="1"/>
  <c r="Z152" i="10"/>
  <c r="AA152" i="10" s="1"/>
  <c r="Z327" i="10"/>
  <c r="AA327" i="10" s="1"/>
  <c r="Z29" i="10"/>
  <c r="AA29" i="10" s="1"/>
  <c r="Z328" i="10"/>
  <c r="AA328" i="10" s="1"/>
  <c r="Z276" i="10"/>
  <c r="AA276" i="10" s="1"/>
  <c r="Z277" i="10"/>
  <c r="AA277" i="10" s="1"/>
  <c r="Z278" i="10"/>
  <c r="AA278" i="10" s="1"/>
  <c r="Z30" i="10"/>
  <c r="AA30" i="10" s="1"/>
  <c r="Z31" i="10"/>
  <c r="AA31" i="10" s="1"/>
  <c r="Z32" i="10"/>
  <c r="AA32" i="10" s="1"/>
  <c r="Z153" i="10"/>
  <c r="AA153" i="10" s="1"/>
  <c r="Z154" i="10"/>
  <c r="AA154" i="10" s="1"/>
  <c r="Z33" i="10"/>
  <c r="AA33" i="10" s="1"/>
  <c r="Z329" i="10"/>
  <c r="AA329" i="10" s="1"/>
  <c r="Z155" i="10"/>
  <c r="AA155" i="10" s="1"/>
  <c r="Z279" i="10"/>
  <c r="AA279" i="10" s="1"/>
  <c r="Z379" i="10"/>
  <c r="AA379" i="10" s="1"/>
  <c r="Z156" i="10"/>
  <c r="AA156" i="10" s="1"/>
  <c r="Z210" i="10"/>
  <c r="AA210" i="10" s="1"/>
  <c r="Z157" i="10"/>
  <c r="AA157" i="10" s="1"/>
  <c r="Z380" i="10"/>
  <c r="AA380" i="10" s="1"/>
  <c r="Z34" i="10"/>
  <c r="AA34" i="10" s="1"/>
  <c r="Z295" i="10"/>
  <c r="AA295" i="10" s="1"/>
  <c r="Z158" i="10"/>
  <c r="AA158" i="10" s="1"/>
  <c r="Z159" i="10"/>
  <c r="AA159" i="10" s="1"/>
  <c r="Z35" i="10"/>
  <c r="AA35" i="10" s="1"/>
  <c r="Z160" i="10"/>
  <c r="AA160" i="10" s="1"/>
  <c r="Z161" i="10"/>
  <c r="AA161" i="10" s="1"/>
  <c r="Z352" i="10"/>
  <c r="AA352" i="10" s="1"/>
  <c r="Z330" i="10"/>
  <c r="AA330" i="10" s="1"/>
  <c r="Z162" i="10"/>
  <c r="AA162" i="10" s="1"/>
  <c r="Z222" i="10"/>
  <c r="AA222" i="10" s="1"/>
  <c r="Z353" i="10"/>
  <c r="AA353" i="10" s="1"/>
  <c r="Z381" i="10"/>
  <c r="AA381" i="10" s="1"/>
  <c r="Z163" i="10"/>
  <c r="AA163" i="10" s="1"/>
  <c r="Z36" i="10"/>
  <c r="AA36" i="10" s="1"/>
  <c r="Z164" i="10"/>
  <c r="AA164" i="10" s="1"/>
  <c r="Z165" i="10"/>
  <c r="AA165" i="10" s="1"/>
  <c r="Z280" i="10"/>
  <c r="AA280" i="10" s="1"/>
  <c r="Z166" i="10"/>
  <c r="AA166" i="10" s="1"/>
  <c r="Z167" i="10"/>
  <c r="AA167" i="10" s="1"/>
  <c r="Z211" i="10"/>
  <c r="AA211" i="10" s="1"/>
  <c r="Z223" i="10"/>
  <c r="AA223" i="10" s="1"/>
  <c r="Z382" i="10"/>
  <c r="AA382" i="10" s="1"/>
  <c r="Z168" i="10"/>
  <c r="AA168" i="10" s="1"/>
  <c r="Z169" i="10"/>
  <c r="AA169" i="10" s="1"/>
  <c r="Z212" i="10"/>
  <c r="AA212" i="10" s="1"/>
  <c r="Z170" i="10"/>
  <c r="AA170" i="10" s="1"/>
  <c r="Z331" i="10"/>
  <c r="AA331" i="10" s="1"/>
  <c r="Z296" i="10"/>
  <c r="AA296" i="10" s="1"/>
  <c r="Z171" i="10"/>
  <c r="AA171" i="10" s="1"/>
  <c r="Z172" i="10"/>
  <c r="AA172" i="10" s="1"/>
  <c r="Z383" i="10"/>
  <c r="AA383" i="10" s="1"/>
  <c r="Z384" i="10"/>
  <c r="AA384" i="10" s="1"/>
  <c r="Z224" i="10"/>
  <c r="AA224" i="10" s="1"/>
  <c r="Z55" i="10"/>
  <c r="AA55" i="10" s="1"/>
  <c r="Z297" i="10"/>
  <c r="AA297" i="10" s="1"/>
  <c r="Z213" i="10"/>
  <c r="AA213" i="10" s="1"/>
  <c r="Z37" i="10"/>
  <c r="AA37" i="10" s="1"/>
  <c r="Z298" i="10"/>
  <c r="AA298" i="10" s="1"/>
  <c r="Z56" i="10"/>
  <c r="AA56" i="10" s="1"/>
  <c r="Z385" i="10"/>
  <c r="AA385" i="10" s="1"/>
  <c r="Z281" i="10"/>
  <c r="AA281" i="10" s="1"/>
  <c r="Z38" i="10"/>
  <c r="AA38" i="10" s="1"/>
  <c r="Z386" i="10"/>
  <c r="AA386" i="10" s="1"/>
  <c r="Z173" i="10"/>
  <c r="AA173" i="10" s="1"/>
  <c r="Z299" i="10"/>
  <c r="AA299" i="10" s="1"/>
  <c r="Z332" i="10"/>
  <c r="AA332" i="10" s="1"/>
  <c r="Z174" i="10"/>
  <c r="AA174" i="10" s="1"/>
  <c r="Z175" i="10"/>
  <c r="AA175" i="10" s="1"/>
  <c r="Z39" i="10"/>
  <c r="AA39" i="10" s="1"/>
  <c r="Z40" i="10"/>
  <c r="AA40" i="10" s="1"/>
  <c r="Z41" i="10"/>
  <c r="AA41" i="10" s="1"/>
  <c r="Z225" i="10"/>
  <c r="AA225" i="10" s="1"/>
  <c r="Z176" i="10"/>
  <c r="AA176" i="10" s="1"/>
  <c r="Z177" i="10"/>
  <c r="AA177" i="10" s="1"/>
  <c r="Z387" i="10"/>
  <c r="AA387" i="10" s="1"/>
  <c r="Z226" i="10"/>
  <c r="AA226" i="10" s="1"/>
  <c r="Z388" i="10"/>
  <c r="AA388" i="10" s="1"/>
  <c r="Z389" i="10"/>
  <c r="AA389" i="10" s="1"/>
  <c r="Z282" i="10"/>
  <c r="AA282" i="10" s="1"/>
  <c r="Z42" i="10"/>
  <c r="AA42" i="10" s="1"/>
  <c r="Z390" i="10"/>
  <c r="AA390" i="10" s="1"/>
  <c r="Z178" i="10"/>
  <c r="AA178" i="10" s="1"/>
  <c r="Z300" i="10"/>
  <c r="AA300" i="10" s="1"/>
  <c r="Z179" i="10"/>
  <c r="AA179" i="10" s="1"/>
  <c r="Z214" i="10"/>
  <c r="AA214" i="10" s="1"/>
  <c r="Z333" i="10"/>
  <c r="AA333" i="10" s="1"/>
  <c r="Z391" i="10"/>
  <c r="AA391" i="10" s="1"/>
  <c r="Z301" i="10"/>
  <c r="AA301" i="10" s="1"/>
  <c r="Z283" i="10"/>
  <c r="AA283" i="10" s="1"/>
  <c r="Z227" i="10"/>
  <c r="AA227" i="10" s="1"/>
  <c r="Z334" i="10"/>
  <c r="AA334" i="10" s="1"/>
  <c r="Z392" i="10"/>
  <c r="AA392" i="10" s="1"/>
  <c r="Z57" i="10"/>
  <c r="AA57" i="10" s="1"/>
  <c r="Z284" i="10"/>
  <c r="AA284" i="10" s="1"/>
  <c r="Z180" i="10"/>
  <c r="AA180" i="10" s="1"/>
  <c r="Z201" i="10"/>
  <c r="AA201" i="10" s="1"/>
  <c r="Z335" i="10"/>
  <c r="AA335" i="10" s="1"/>
  <c r="Z336" i="10"/>
  <c r="AA336" i="10" s="1"/>
  <c r="Z228" i="10"/>
  <c r="AA228" i="10" s="1"/>
  <c r="Z202" i="10"/>
  <c r="AA202" i="10" s="1"/>
  <c r="Z285" i="10"/>
  <c r="AA285" i="10" s="1"/>
  <c r="Z337" i="10"/>
  <c r="AA337" i="10" s="1"/>
  <c r="Z58" i="10"/>
  <c r="AA58" i="10" s="1"/>
  <c r="Z229" i="10"/>
  <c r="AA229" i="10" s="1"/>
  <c r="Z338" i="10"/>
  <c r="AA338" i="10" s="1"/>
  <c r="Z43" i="10"/>
  <c r="AA43" i="10" s="1"/>
  <c r="Z302" i="10"/>
  <c r="AA302" i="10" s="1"/>
  <c r="Z393" i="10"/>
  <c r="AA393" i="10" s="1"/>
  <c r="Z394" i="10"/>
  <c r="AA394" i="10" s="1"/>
  <c r="Z395" i="10"/>
  <c r="AA395" i="10" s="1"/>
  <c r="Z396" i="10"/>
  <c r="AA396" i="10" s="1"/>
  <c r="Z181" i="10"/>
  <c r="AA181" i="10" s="1"/>
  <c r="Z182" i="10"/>
  <c r="AA182" i="10" s="1"/>
  <c r="Z397" i="10"/>
  <c r="AA397" i="10" s="1"/>
  <c r="Z339" i="10"/>
  <c r="AA339" i="10" s="1"/>
  <c r="Z340" i="10"/>
  <c r="AA340" i="10" s="1"/>
  <c r="Z230" i="10"/>
  <c r="AA230" i="10" s="1"/>
  <c r="Z341" i="10"/>
  <c r="AA341" i="10" s="1"/>
  <c r="Z286" i="10"/>
  <c r="AA286" i="10" s="1"/>
  <c r="Z183" i="10"/>
  <c r="AA183" i="10" s="1"/>
  <c r="Z342" i="10"/>
  <c r="AA342" i="10" s="1"/>
  <c r="Z287" i="10"/>
  <c r="AA287" i="10" s="1"/>
  <c r="Z288" i="10"/>
  <c r="AA288" i="10" s="1"/>
  <c r="Z184" i="10"/>
  <c r="AA184" i="10" s="1"/>
  <c r="Z289" i="10"/>
  <c r="AA289" i="10" s="1"/>
  <c r="Z185" i="10"/>
  <c r="AA185" i="10" s="1"/>
  <c r="Z59" i="10"/>
  <c r="AA59" i="10" s="1"/>
  <c r="Z186" i="10"/>
  <c r="AA186" i="10" s="1"/>
  <c r="Z290" i="10"/>
  <c r="AA290" i="10" s="1"/>
  <c r="Z187" i="10"/>
  <c r="AA187" i="10" s="1"/>
  <c r="Z188" i="10"/>
  <c r="AA188" i="10" s="1"/>
  <c r="Z189" i="10"/>
  <c r="AA189" i="10" s="1"/>
  <c r="Z190" i="10"/>
  <c r="AA190" i="10" s="1"/>
  <c r="Z215" i="10"/>
  <c r="AA215" i="10" s="1"/>
  <c r="Z216" i="10"/>
  <c r="AA216" i="10" s="1"/>
  <c r="Z231" i="10"/>
  <c r="AA231" i="10" s="1"/>
  <c r="Z60" i="10"/>
  <c r="AA60" i="10" s="1"/>
  <c r="Z191" i="10"/>
  <c r="AA191" i="10" s="1"/>
  <c r="Z203" i="10"/>
  <c r="AA203" i="10" s="1"/>
  <c r="Z192" i="10"/>
  <c r="AA192" i="10" s="1"/>
  <c r="Z398" i="10"/>
  <c r="AA398" i="10" s="1"/>
  <c r="Z232" i="10"/>
  <c r="AA232" i="10" s="1"/>
  <c r="Z61" i="10"/>
  <c r="AA61" i="10" s="1"/>
  <c r="Z62" i="10"/>
  <c r="AA62" i="10" s="1"/>
  <c r="Z193" i="10"/>
  <c r="AA193" i="10" s="1"/>
  <c r="Z291" i="10"/>
  <c r="AA291" i="10" s="1"/>
  <c r="Z233" i="10"/>
  <c r="AA233" i="10" s="1"/>
  <c r="Z399" i="10"/>
  <c r="AA399" i="10" s="1"/>
  <c r="Z194" i="10"/>
  <c r="AA194" i="10" s="1"/>
  <c r="Z343" i="10"/>
  <c r="AA343" i="10" s="1"/>
  <c r="Z344" i="10"/>
  <c r="AA344" i="10" s="1"/>
  <c r="Z345" i="10"/>
  <c r="AA345" i="10" s="1"/>
  <c r="Z400" i="10"/>
  <c r="AA400" i="10" s="1"/>
  <c r="Z234" i="10"/>
  <c r="AA234" i="10" s="1"/>
  <c r="Z63" i="10"/>
  <c r="AA63" i="10" s="1"/>
  <c r="X64" i="10"/>
  <c r="Y64" i="10" s="1"/>
  <c r="X65" i="10"/>
  <c r="Y65" i="10" s="1"/>
  <c r="X235" i="10"/>
  <c r="Y235" i="10" s="1"/>
  <c r="X66" i="10"/>
  <c r="Y66" i="10" s="1"/>
  <c r="X195" i="10"/>
  <c r="Y195" i="10" s="1"/>
  <c r="X67" i="10"/>
  <c r="Y67" i="10" s="1"/>
  <c r="X354" i="10"/>
  <c r="Y354" i="10" s="1"/>
  <c r="X196" i="10"/>
  <c r="Y196" i="10" s="1"/>
  <c r="X236" i="10"/>
  <c r="Y236" i="10" s="1"/>
  <c r="X68" i="10"/>
  <c r="Y68" i="10" s="1"/>
  <c r="X69" i="10"/>
  <c r="Y69" i="10" s="1"/>
  <c r="X355" i="10"/>
  <c r="Y355" i="10" s="1"/>
  <c r="X237" i="10"/>
  <c r="Y237" i="10" s="1"/>
  <c r="X238" i="10"/>
  <c r="Y238" i="10" s="1"/>
  <c r="X303" i="10"/>
  <c r="Y303" i="10" s="1"/>
  <c r="X70" i="10"/>
  <c r="Y70" i="10" s="1"/>
  <c r="X356" i="10"/>
  <c r="Y356" i="10" s="1"/>
  <c r="X239" i="10"/>
  <c r="Y239" i="10" s="1"/>
  <c r="X71" i="10"/>
  <c r="Y71" i="10" s="1"/>
  <c r="X72" i="10"/>
  <c r="Y72" i="10" s="1"/>
  <c r="X357" i="10"/>
  <c r="Y357" i="10" s="1"/>
  <c r="X240" i="10"/>
  <c r="Y240" i="10" s="1"/>
  <c r="X73" i="10"/>
  <c r="Y73" i="10" s="1"/>
  <c r="X74" i="10"/>
  <c r="Y74" i="10" s="1"/>
  <c r="X2" i="10"/>
  <c r="Y2" i="10" s="1"/>
  <c r="X241" i="10"/>
  <c r="Y241" i="10" s="1"/>
  <c r="X75" i="10"/>
  <c r="Y75" i="10" s="1"/>
  <c r="X76" i="10"/>
  <c r="Y76" i="10" s="1"/>
  <c r="X77" i="10"/>
  <c r="Y77" i="10" s="1"/>
  <c r="X242" i="10"/>
  <c r="Y242" i="10" s="1"/>
  <c r="X304" i="10"/>
  <c r="Y304" i="10" s="1"/>
  <c r="X358" i="10"/>
  <c r="Y358" i="10" s="1"/>
  <c r="X78" i="10"/>
  <c r="Y78" i="10" s="1"/>
  <c r="X79" i="10"/>
  <c r="Y79" i="10" s="1"/>
  <c r="X80" i="10"/>
  <c r="Y80" i="10" s="1"/>
  <c r="X81" i="10"/>
  <c r="Y81" i="10" s="1"/>
  <c r="X82" i="10"/>
  <c r="Y82" i="10" s="1"/>
  <c r="X83" i="10"/>
  <c r="Y83" i="10" s="1"/>
  <c r="X243" i="10"/>
  <c r="Y243" i="10" s="1"/>
  <c r="X244" i="10"/>
  <c r="Y244" i="10" s="1"/>
  <c r="X204" i="10"/>
  <c r="Y204" i="10" s="1"/>
  <c r="X245" i="10"/>
  <c r="Y245" i="10" s="1"/>
  <c r="X84" i="10"/>
  <c r="Y84" i="10" s="1"/>
  <c r="X246" i="10"/>
  <c r="Y246" i="10" s="1"/>
  <c r="X85" i="10"/>
  <c r="Y85" i="10" s="1"/>
  <c r="X86" i="10"/>
  <c r="Y86" i="10" s="1"/>
  <c r="X3" i="10"/>
  <c r="Y3" i="10" s="1"/>
  <c r="X247" i="10"/>
  <c r="Y247" i="10" s="1"/>
  <c r="X305" i="10"/>
  <c r="Y305" i="10" s="1"/>
  <c r="X248" i="10"/>
  <c r="Y248" i="10" s="1"/>
  <c r="X197" i="10"/>
  <c r="Y197" i="10" s="1"/>
  <c r="X249" i="10"/>
  <c r="Y249" i="10" s="1"/>
  <c r="X217" i="10"/>
  <c r="Y217" i="10" s="1"/>
  <c r="X359" i="10"/>
  <c r="Y359" i="10" s="1"/>
  <c r="X250" i="10"/>
  <c r="Y250" i="10" s="1"/>
  <c r="X87" i="10"/>
  <c r="Y87" i="10" s="1"/>
  <c r="X251" i="10"/>
  <c r="Y251" i="10" s="1"/>
  <c r="X306" i="10"/>
  <c r="Y306" i="10" s="1"/>
  <c r="X307" i="10"/>
  <c r="Y307" i="10" s="1"/>
  <c r="X252" i="10"/>
  <c r="Y252" i="10" s="1"/>
  <c r="X4" i="10"/>
  <c r="Y4" i="10" s="1"/>
  <c r="X88" i="10"/>
  <c r="Y88" i="10" s="1"/>
  <c r="X360" i="10"/>
  <c r="Y360" i="10" s="1"/>
  <c r="X253" i="10"/>
  <c r="Y253" i="10" s="1"/>
  <c r="X44" i="10"/>
  <c r="Y44" i="10" s="1"/>
  <c r="X5" i="10"/>
  <c r="Y5" i="10" s="1"/>
  <c r="X89" i="10"/>
  <c r="Y89" i="10" s="1"/>
  <c r="X254" i="10"/>
  <c r="Y254" i="10" s="1"/>
  <c r="X90" i="10"/>
  <c r="Y90" i="10" s="1"/>
  <c r="X346" i="10"/>
  <c r="Y346" i="10" s="1"/>
  <c r="X6" i="10"/>
  <c r="Y6" i="10" s="1"/>
  <c r="X91" i="10"/>
  <c r="Y91" i="10" s="1"/>
  <c r="X361" i="10"/>
  <c r="Y361" i="10" s="1"/>
  <c r="X255" i="10"/>
  <c r="Y255" i="10" s="1"/>
  <c r="X308" i="10"/>
  <c r="Y308" i="10" s="1"/>
  <c r="X206" i="10"/>
  <c r="Y206" i="10" s="1"/>
  <c r="X7" i="10"/>
  <c r="Y7" i="10" s="1"/>
  <c r="X362" i="10"/>
  <c r="Y362" i="10" s="1"/>
  <c r="X256" i="10"/>
  <c r="Y256" i="10" s="1"/>
  <c r="X363" i="10"/>
  <c r="Y363" i="10" s="1"/>
  <c r="X207" i="10"/>
  <c r="Y207" i="10" s="1"/>
  <c r="X364" i="10"/>
  <c r="Y364" i="10" s="1"/>
  <c r="X8" i="10"/>
  <c r="Y8" i="10" s="1"/>
  <c r="X92" i="10"/>
  <c r="Y92" i="10" s="1"/>
  <c r="X45" i="10"/>
  <c r="Y45" i="10" s="1"/>
  <c r="X93" i="10"/>
  <c r="Y93" i="10" s="1"/>
  <c r="X94" i="10"/>
  <c r="Y94" i="10" s="1"/>
  <c r="X9" i="10"/>
  <c r="Y9" i="10" s="1"/>
  <c r="X95" i="10"/>
  <c r="Y95" i="10" s="1"/>
  <c r="X309" i="10"/>
  <c r="Y309" i="10" s="1"/>
  <c r="X257" i="10"/>
  <c r="Y257" i="10" s="1"/>
  <c r="X96" i="10"/>
  <c r="Y96" i="10" s="1"/>
  <c r="X10" i="10"/>
  <c r="Y10" i="10" s="1"/>
  <c r="X218" i="10"/>
  <c r="Y218" i="10" s="1"/>
  <c r="X97" i="10"/>
  <c r="Y97" i="10" s="1"/>
  <c r="X98" i="10"/>
  <c r="Y98" i="10" s="1"/>
  <c r="X99" i="10"/>
  <c r="Y99" i="10" s="1"/>
  <c r="X100" i="10"/>
  <c r="Y100" i="10" s="1"/>
  <c r="X101" i="10"/>
  <c r="Y101" i="10" s="1"/>
  <c r="X208" i="10"/>
  <c r="Y208" i="10" s="1"/>
  <c r="X11" i="10"/>
  <c r="Y11" i="10" s="1"/>
  <c r="X46" i="10"/>
  <c r="Y46" i="10" s="1"/>
  <c r="X102" i="10"/>
  <c r="Y102" i="10" s="1"/>
  <c r="X47" i="10"/>
  <c r="Y47" i="10" s="1"/>
  <c r="X258" i="10"/>
  <c r="Y258" i="10" s="1"/>
  <c r="X365" i="10"/>
  <c r="Y365" i="10" s="1"/>
  <c r="X259" i="10"/>
  <c r="Y259" i="10" s="1"/>
  <c r="X310" i="10"/>
  <c r="Y310" i="10" s="1"/>
  <c r="X260" i="10"/>
  <c r="Y260" i="10" s="1"/>
  <c r="X103" i="10"/>
  <c r="Y103" i="10" s="1"/>
  <c r="X366" i="10"/>
  <c r="Y366" i="10" s="1"/>
  <c r="X104" i="10"/>
  <c r="Y104" i="10" s="1"/>
  <c r="X261" i="10"/>
  <c r="Y261" i="10" s="1"/>
  <c r="X48" i="10"/>
  <c r="Y48" i="10" s="1"/>
  <c r="X105" i="10"/>
  <c r="Y105" i="10" s="1"/>
  <c r="X106" i="10"/>
  <c r="Y106" i="10" s="1"/>
  <c r="X107" i="10"/>
  <c r="Y107" i="10" s="1"/>
  <c r="X12" i="10"/>
  <c r="Y12" i="10" s="1"/>
  <c r="X367" i="10"/>
  <c r="Y367" i="10" s="1"/>
  <c r="X108" i="10"/>
  <c r="Y108" i="10" s="1"/>
  <c r="X109" i="10"/>
  <c r="Y109" i="10" s="1"/>
  <c r="X311" i="10"/>
  <c r="Y311" i="10" s="1"/>
  <c r="X110" i="10"/>
  <c r="Y110" i="10" s="1"/>
  <c r="X111" i="10"/>
  <c r="Y111" i="10" s="1"/>
  <c r="X13" i="10"/>
  <c r="Y13" i="10" s="1"/>
  <c r="X262" i="10"/>
  <c r="Y262" i="10" s="1"/>
  <c r="X49" i="10"/>
  <c r="Y49" i="10" s="1"/>
  <c r="X112" i="10"/>
  <c r="Y112" i="10" s="1"/>
  <c r="X113" i="10"/>
  <c r="Y113" i="10" s="1"/>
  <c r="X263" i="10"/>
  <c r="Y263" i="10" s="1"/>
  <c r="X219" i="10"/>
  <c r="Y219" i="10" s="1"/>
  <c r="X114" i="10"/>
  <c r="Y114" i="10" s="1"/>
  <c r="X264" i="10"/>
  <c r="Y264" i="10" s="1"/>
  <c r="X368" i="10"/>
  <c r="Y368" i="10" s="1"/>
  <c r="X115" i="10"/>
  <c r="Y115" i="10" s="1"/>
  <c r="X50" i="10"/>
  <c r="Y50" i="10" s="1"/>
  <c r="X292" i="10"/>
  <c r="Y292" i="10" s="1"/>
  <c r="X369" i="10"/>
  <c r="Y369" i="10" s="1"/>
  <c r="X116" i="10"/>
  <c r="Y116" i="10" s="1"/>
  <c r="X117" i="10"/>
  <c r="Y117" i="10" s="1"/>
  <c r="X347" i="10"/>
  <c r="Y347" i="10" s="1"/>
  <c r="X348" i="10"/>
  <c r="Y348" i="10" s="1"/>
  <c r="X118" i="10"/>
  <c r="Y118" i="10" s="1"/>
  <c r="X349" i="10"/>
  <c r="Y349" i="10" s="1"/>
  <c r="X119" i="10"/>
  <c r="Y119" i="10" s="1"/>
  <c r="X120" i="10"/>
  <c r="Y120" i="10" s="1"/>
  <c r="X14" i="10"/>
  <c r="Y14" i="10" s="1"/>
  <c r="X15" i="10"/>
  <c r="Y15" i="10" s="1"/>
  <c r="X121" i="10"/>
  <c r="Y121" i="10" s="1"/>
  <c r="X16" i="10"/>
  <c r="Y16" i="10" s="1"/>
  <c r="X122" i="10"/>
  <c r="Y122" i="10" s="1"/>
  <c r="X265" i="10"/>
  <c r="Y265" i="10" s="1"/>
  <c r="X220" i="10"/>
  <c r="Y220" i="10" s="1"/>
  <c r="X17" i="10"/>
  <c r="Y17" i="10" s="1"/>
  <c r="X266" i="10"/>
  <c r="Y266" i="10" s="1"/>
  <c r="X267" i="10"/>
  <c r="Y267" i="10" s="1"/>
  <c r="X123" i="10"/>
  <c r="Y123" i="10" s="1"/>
  <c r="X51" i="10"/>
  <c r="Y51" i="10" s="1"/>
  <c r="X268" i="10"/>
  <c r="Y268" i="10" s="1"/>
  <c r="X269" i="10"/>
  <c r="Y269" i="10" s="1"/>
  <c r="X312" i="10"/>
  <c r="Y312" i="10" s="1"/>
  <c r="X124" i="10"/>
  <c r="Y124" i="10" s="1"/>
  <c r="X125" i="10"/>
  <c r="Y125" i="10" s="1"/>
  <c r="X370" i="10"/>
  <c r="Y370" i="10" s="1"/>
  <c r="X371" i="10"/>
  <c r="Y371" i="10" s="1"/>
  <c r="X18" i="10"/>
  <c r="Y18" i="10" s="1"/>
  <c r="X19" i="10"/>
  <c r="Y19" i="10" s="1"/>
  <c r="X126" i="10"/>
  <c r="Y126" i="10" s="1"/>
  <c r="X127" i="10"/>
  <c r="Y127" i="10" s="1"/>
  <c r="X372" i="10"/>
  <c r="Y372" i="10" s="1"/>
  <c r="X20" i="10"/>
  <c r="Y20" i="10" s="1"/>
  <c r="X21" i="10"/>
  <c r="Y21" i="10" s="1"/>
  <c r="X128" i="10"/>
  <c r="Y128" i="10" s="1"/>
  <c r="X129" i="10"/>
  <c r="Y129" i="10" s="1"/>
  <c r="X22" i="10"/>
  <c r="Y22" i="10" s="1"/>
  <c r="X130" i="10"/>
  <c r="Y130" i="10" s="1"/>
  <c r="X52" i="10"/>
  <c r="Y52" i="10" s="1"/>
  <c r="X131" i="10"/>
  <c r="Y131" i="10" s="1"/>
  <c r="X132" i="10"/>
  <c r="Y132" i="10" s="1"/>
  <c r="X221" i="10"/>
  <c r="Y221" i="10" s="1"/>
  <c r="X133" i="10"/>
  <c r="Y133" i="10" s="1"/>
  <c r="X23" i="10"/>
  <c r="Y23" i="10" s="1"/>
  <c r="X270" i="10"/>
  <c r="Y270" i="10" s="1"/>
  <c r="X313" i="10"/>
  <c r="Y313" i="10" s="1"/>
  <c r="X134" i="10"/>
  <c r="Y134" i="10" s="1"/>
  <c r="X135" i="10"/>
  <c r="Y135" i="10" s="1"/>
  <c r="X314" i="10"/>
  <c r="Y314" i="10" s="1"/>
  <c r="X373" i="10"/>
  <c r="Y373" i="10" s="1"/>
  <c r="X136" i="10"/>
  <c r="Y136" i="10" s="1"/>
  <c r="X137" i="10"/>
  <c r="Y137" i="10" s="1"/>
  <c r="X315" i="10"/>
  <c r="Y315" i="10" s="1"/>
  <c r="X138" i="10"/>
  <c r="Y138" i="10" s="1"/>
  <c r="X139" i="10"/>
  <c r="Y139" i="10" s="1"/>
  <c r="X53" i="10"/>
  <c r="Y53" i="10" s="1"/>
  <c r="X316" i="10"/>
  <c r="Y316" i="10" s="1"/>
  <c r="X140" i="10"/>
  <c r="Y140" i="10" s="1"/>
  <c r="X374" i="10"/>
  <c r="Y374" i="10" s="1"/>
  <c r="X141" i="10"/>
  <c r="Y141" i="10" s="1"/>
  <c r="X24" i="10"/>
  <c r="Y24" i="10" s="1"/>
  <c r="X271" i="10"/>
  <c r="Y271" i="10" s="1"/>
  <c r="X198" i="10"/>
  <c r="Y198" i="10" s="1"/>
  <c r="X375" i="10"/>
  <c r="Y375" i="10" s="1"/>
  <c r="X376" i="10"/>
  <c r="Y376" i="10" s="1"/>
  <c r="X272" i="10"/>
  <c r="Y272" i="10" s="1"/>
  <c r="X142" i="10"/>
  <c r="Y142" i="10" s="1"/>
  <c r="X317" i="10"/>
  <c r="Y317" i="10" s="1"/>
  <c r="X273" i="10"/>
  <c r="Y273" i="10" s="1"/>
  <c r="X274" i="10"/>
  <c r="Y274" i="10" s="1"/>
  <c r="X25" i="10"/>
  <c r="Y25" i="10" s="1"/>
  <c r="X143" i="10"/>
  <c r="Y143" i="10" s="1"/>
  <c r="X318" i="10"/>
  <c r="Y318" i="10" s="1"/>
  <c r="X293" i="10"/>
  <c r="Y293" i="10" s="1"/>
  <c r="X319" i="10"/>
  <c r="Y319" i="10" s="1"/>
  <c r="X377" i="10"/>
  <c r="Y377" i="10" s="1"/>
  <c r="X320" i="10"/>
  <c r="Y320" i="10" s="1"/>
  <c r="X144" i="10"/>
  <c r="Y144" i="10" s="1"/>
  <c r="X378" i="10"/>
  <c r="Y378" i="10" s="1"/>
  <c r="X145" i="10"/>
  <c r="Y145" i="10" s="1"/>
  <c r="X321" i="10"/>
  <c r="Y321" i="10" s="1"/>
  <c r="X26" i="10"/>
  <c r="Y26" i="10" s="1"/>
  <c r="X27" i="10"/>
  <c r="Y27" i="10" s="1"/>
  <c r="X199" i="10"/>
  <c r="Y199" i="10" s="1"/>
  <c r="X146" i="10"/>
  <c r="Y146" i="10" s="1"/>
  <c r="X350" i="10"/>
  <c r="Y350" i="10" s="1"/>
  <c r="X28" i="10"/>
  <c r="Y28" i="10" s="1"/>
  <c r="X322" i="10"/>
  <c r="Y322" i="10" s="1"/>
  <c r="X323" i="10"/>
  <c r="Y323" i="10" s="1"/>
  <c r="X275" i="10"/>
  <c r="Y275" i="10" s="1"/>
  <c r="X147" i="10"/>
  <c r="Y147" i="10" s="1"/>
  <c r="X148" i="10"/>
  <c r="Y148" i="10" s="1"/>
  <c r="X294" i="10"/>
  <c r="Y294" i="10" s="1"/>
  <c r="X149" i="10"/>
  <c r="Y149" i="10" s="1"/>
  <c r="X324" i="10"/>
  <c r="Y324" i="10" s="1"/>
  <c r="X209" i="10"/>
  <c r="Y209" i="10" s="1"/>
  <c r="X325" i="10"/>
  <c r="Y325" i="10" s="1"/>
  <c r="X200" i="10"/>
  <c r="Y200" i="10" s="1"/>
  <c r="X326" i="10"/>
  <c r="Y326" i="10" s="1"/>
  <c r="X351" i="10"/>
  <c r="Y351" i="10" s="1"/>
  <c r="X150" i="10"/>
  <c r="Y150" i="10" s="1"/>
  <c r="X151" i="10"/>
  <c r="Y151" i="10" s="1"/>
  <c r="X54" i="10"/>
  <c r="Y54" i="10" s="1"/>
  <c r="X152" i="10"/>
  <c r="Y152" i="10" s="1"/>
  <c r="X327" i="10"/>
  <c r="Y327" i="10" s="1"/>
  <c r="X29" i="10"/>
  <c r="Y29" i="10" s="1"/>
  <c r="X328" i="10"/>
  <c r="Y328" i="10" s="1"/>
  <c r="X276" i="10"/>
  <c r="Y276" i="10" s="1"/>
  <c r="X277" i="10"/>
  <c r="Y277" i="10" s="1"/>
  <c r="X278" i="10"/>
  <c r="Y278" i="10" s="1"/>
  <c r="X30" i="10"/>
  <c r="Y30" i="10" s="1"/>
  <c r="X31" i="10"/>
  <c r="Y31" i="10" s="1"/>
  <c r="X32" i="10"/>
  <c r="Y32" i="10" s="1"/>
  <c r="X153" i="10"/>
  <c r="Y153" i="10" s="1"/>
  <c r="X154" i="10"/>
  <c r="Y154" i="10" s="1"/>
  <c r="X33" i="10"/>
  <c r="Y33" i="10" s="1"/>
  <c r="X329" i="10"/>
  <c r="Y329" i="10" s="1"/>
  <c r="X155" i="10"/>
  <c r="Y155" i="10" s="1"/>
  <c r="X279" i="10"/>
  <c r="Y279" i="10" s="1"/>
  <c r="X379" i="10"/>
  <c r="Y379" i="10" s="1"/>
  <c r="X156" i="10"/>
  <c r="Y156" i="10" s="1"/>
  <c r="X210" i="10"/>
  <c r="Y210" i="10" s="1"/>
  <c r="X157" i="10"/>
  <c r="Y157" i="10" s="1"/>
  <c r="X380" i="10"/>
  <c r="Y380" i="10" s="1"/>
  <c r="X34" i="10"/>
  <c r="Y34" i="10" s="1"/>
  <c r="X295" i="10"/>
  <c r="Y295" i="10" s="1"/>
  <c r="X158" i="10"/>
  <c r="Y158" i="10" s="1"/>
  <c r="X159" i="10"/>
  <c r="Y159" i="10" s="1"/>
  <c r="X35" i="10"/>
  <c r="Y35" i="10" s="1"/>
  <c r="X160" i="10"/>
  <c r="Y160" i="10" s="1"/>
  <c r="X161" i="10"/>
  <c r="Y161" i="10" s="1"/>
  <c r="X352" i="10"/>
  <c r="Y352" i="10" s="1"/>
  <c r="X330" i="10"/>
  <c r="Y330" i="10" s="1"/>
  <c r="X162" i="10"/>
  <c r="Y162" i="10" s="1"/>
  <c r="X222" i="10"/>
  <c r="Y222" i="10" s="1"/>
  <c r="X353" i="10"/>
  <c r="Y353" i="10" s="1"/>
  <c r="X381" i="10"/>
  <c r="Y381" i="10" s="1"/>
  <c r="X163" i="10"/>
  <c r="Y163" i="10" s="1"/>
  <c r="X36" i="10"/>
  <c r="Y36" i="10" s="1"/>
  <c r="X164" i="10"/>
  <c r="Y164" i="10" s="1"/>
  <c r="X165" i="10"/>
  <c r="Y165" i="10" s="1"/>
  <c r="X280" i="10"/>
  <c r="Y280" i="10" s="1"/>
  <c r="X166" i="10"/>
  <c r="Y166" i="10" s="1"/>
  <c r="X167" i="10"/>
  <c r="Y167" i="10" s="1"/>
  <c r="X211" i="10"/>
  <c r="Y211" i="10" s="1"/>
  <c r="X223" i="10"/>
  <c r="Y223" i="10" s="1"/>
  <c r="X382" i="10"/>
  <c r="Y382" i="10" s="1"/>
  <c r="X168" i="10"/>
  <c r="Y168" i="10" s="1"/>
  <c r="X169" i="10"/>
  <c r="Y169" i="10" s="1"/>
  <c r="X212" i="10"/>
  <c r="Y212" i="10" s="1"/>
  <c r="X170" i="10"/>
  <c r="Y170" i="10" s="1"/>
  <c r="X331" i="10"/>
  <c r="Y331" i="10" s="1"/>
  <c r="X296" i="10"/>
  <c r="Y296" i="10" s="1"/>
  <c r="X171" i="10"/>
  <c r="Y171" i="10" s="1"/>
  <c r="X172" i="10"/>
  <c r="Y172" i="10" s="1"/>
  <c r="X383" i="10"/>
  <c r="Y383" i="10" s="1"/>
  <c r="X384" i="10"/>
  <c r="Y384" i="10" s="1"/>
  <c r="X224" i="10"/>
  <c r="Y224" i="10" s="1"/>
  <c r="X55" i="10"/>
  <c r="Y55" i="10" s="1"/>
  <c r="X297" i="10"/>
  <c r="Y297" i="10" s="1"/>
  <c r="X213" i="10"/>
  <c r="Y213" i="10" s="1"/>
  <c r="X37" i="10"/>
  <c r="Y37" i="10" s="1"/>
  <c r="X298" i="10"/>
  <c r="Y298" i="10" s="1"/>
  <c r="X56" i="10"/>
  <c r="Y56" i="10" s="1"/>
  <c r="X385" i="10"/>
  <c r="Y385" i="10" s="1"/>
  <c r="X281" i="10"/>
  <c r="Y281" i="10" s="1"/>
  <c r="X38" i="10"/>
  <c r="Y38" i="10" s="1"/>
  <c r="X386" i="10"/>
  <c r="Y386" i="10" s="1"/>
  <c r="X173" i="10"/>
  <c r="Y173" i="10" s="1"/>
  <c r="X299" i="10"/>
  <c r="Y299" i="10" s="1"/>
  <c r="X332" i="10"/>
  <c r="Y332" i="10" s="1"/>
  <c r="X174" i="10"/>
  <c r="Y174" i="10" s="1"/>
  <c r="X175" i="10"/>
  <c r="Y175" i="10" s="1"/>
  <c r="X39" i="10"/>
  <c r="Y39" i="10" s="1"/>
  <c r="X40" i="10"/>
  <c r="Y40" i="10" s="1"/>
  <c r="X41" i="10"/>
  <c r="Y41" i="10" s="1"/>
  <c r="X225" i="10"/>
  <c r="Y225" i="10" s="1"/>
  <c r="X176" i="10"/>
  <c r="Y176" i="10" s="1"/>
  <c r="X177" i="10"/>
  <c r="Y177" i="10" s="1"/>
  <c r="X387" i="10"/>
  <c r="Y387" i="10" s="1"/>
  <c r="X226" i="10"/>
  <c r="Y226" i="10" s="1"/>
  <c r="X388" i="10"/>
  <c r="Y388" i="10" s="1"/>
  <c r="X389" i="10"/>
  <c r="Y389" i="10" s="1"/>
  <c r="X282" i="10"/>
  <c r="Y282" i="10" s="1"/>
  <c r="X42" i="10"/>
  <c r="Y42" i="10" s="1"/>
  <c r="X390" i="10"/>
  <c r="Y390" i="10" s="1"/>
  <c r="X178" i="10"/>
  <c r="Y178" i="10" s="1"/>
  <c r="X300" i="10"/>
  <c r="Y300" i="10" s="1"/>
  <c r="X179" i="10"/>
  <c r="Y179" i="10" s="1"/>
  <c r="X214" i="10"/>
  <c r="Y214" i="10" s="1"/>
  <c r="X333" i="10"/>
  <c r="Y333" i="10" s="1"/>
  <c r="X391" i="10"/>
  <c r="Y391" i="10" s="1"/>
  <c r="X301" i="10"/>
  <c r="Y301" i="10" s="1"/>
  <c r="X283" i="10"/>
  <c r="Y283" i="10" s="1"/>
  <c r="X227" i="10"/>
  <c r="Y227" i="10" s="1"/>
  <c r="X334" i="10"/>
  <c r="Y334" i="10" s="1"/>
  <c r="X392" i="10"/>
  <c r="Y392" i="10" s="1"/>
  <c r="X57" i="10"/>
  <c r="Y57" i="10" s="1"/>
  <c r="X284" i="10"/>
  <c r="Y284" i="10" s="1"/>
  <c r="X180" i="10"/>
  <c r="Y180" i="10" s="1"/>
  <c r="X201" i="10"/>
  <c r="Y201" i="10" s="1"/>
  <c r="X335" i="10"/>
  <c r="Y335" i="10" s="1"/>
  <c r="X336" i="10"/>
  <c r="Y336" i="10" s="1"/>
  <c r="X228" i="10"/>
  <c r="Y228" i="10" s="1"/>
  <c r="X202" i="10"/>
  <c r="Y202" i="10" s="1"/>
  <c r="X285" i="10"/>
  <c r="Y285" i="10" s="1"/>
  <c r="X337" i="10"/>
  <c r="Y337" i="10" s="1"/>
  <c r="X58" i="10"/>
  <c r="Y58" i="10" s="1"/>
  <c r="X229" i="10"/>
  <c r="Y229" i="10" s="1"/>
  <c r="X338" i="10"/>
  <c r="Y338" i="10" s="1"/>
  <c r="X43" i="10"/>
  <c r="Y43" i="10" s="1"/>
  <c r="X302" i="10"/>
  <c r="Y302" i="10" s="1"/>
  <c r="X393" i="10"/>
  <c r="Y393" i="10" s="1"/>
  <c r="X394" i="10"/>
  <c r="Y394" i="10" s="1"/>
  <c r="X395" i="10"/>
  <c r="Y395" i="10" s="1"/>
  <c r="X396" i="10"/>
  <c r="Y396" i="10" s="1"/>
  <c r="X181" i="10"/>
  <c r="Y181" i="10" s="1"/>
  <c r="X182" i="10"/>
  <c r="Y182" i="10" s="1"/>
  <c r="X397" i="10"/>
  <c r="Y397" i="10" s="1"/>
  <c r="X339" i="10"/>
  <c r="Y339" i="10" s="1"/>
  <c r="X340" i="10"/>
  <c r="Y340" i="10" s="1"/>
  <c r="X230" i="10"/>
  <c r="Y230" i="10" s="1"/>
  <c r="X341" i="10"/>
  <c r="Y341" i="10" s="1"/>
  <c r="X286" i="10"/>
  <c r="Y286" i="10" s="1"/>
  <c r="X183" i="10"/>
  <c r="Y183" i="10" s="1"/>
  <c r="X342" i="10"/>
  <c r="Y342" i="10" s="1"/>
  <c r="X287" i="10"/>
  <c r="Y287" i="10" s="1"/>
  <c r="X288" i="10"/>
  <c r="Y288" i="10" s="1"/>
  <c r="X184" i="10"/>
  <c r="Y184" i="10" s="1"/>
  <c r="X289" i="10"/>
  <c r="Y289" i="10" s="1"/>
  <c r="X185" i="10"/>
  <c r="Y185" i="10" s="1"/>
  <c r="X59" i="10"/>
  <c r="Y59" i="10" s="1"/>
  <c r="X186" i="10"/>
  <c r="Y186" i="10" s="1"/>
  <c r="X290" i="10"/>
  <c r="Y290" i="10" s="1"/>
  <c r="X187" i="10"/>
  <c r="Y187" i="10" s="1"/>
  <c r="X188" i="10"/>
  <c r="Y188" i="10" s="1"/>
  <c r="X189" i="10"/>
  <c r="Y189" i="10" s="1"/>
  <c r="X190" i="10"/>
  <c r="Y190" i="10" s="1"/>
  <c r="X215" i="10"/>
  <c r="Y215" i="10" s="1"/>
  <c r="X216" i="10"/>
  <c r="Y216" i="10" s="1"/>
  <c r="X231" i="10"/>
  <c r="Y231" i="10" s="1"/>
  <c r="X60" i="10"/>
  <c r="Y60" i="10" s="1"/>
  <c r="X191" i="10"/>
  <c r="Y191" i="10" s="1"/>
  <c r="X203" i="10"/>
  <c r="Y203" i="10" s="1"/>
  <c r="X192" i="10"/>
  <c r="Y192" i="10" s="1"/>
  <c r="X398" i="10"/>
  <c r="Y398" i="10" s="1"/>
  <c r="X232" i="10"/>
  <c r="Y232" i="10" s="1"/>
  <c r="X61" i="10"/>
  <c r="Y61" i="10" s="1"/>
  <c r="X62" i="10"/>
  <c r="Y62" i="10" s="1"/>
  <c r="X193" i="10"/>
  <c r="Y193" i="10" s="1"/>
  <c r="X291" i="10"/>
  <c r="Y291" i="10" s="1"/>
  <c r="X233" i="10"/>
  <c r="Y233" i="10" s="1"/>
  <c r="X399" i="10"/>
  <c r="Y399" i="10" s="1"/>
  <c r="X194" i="10"/>
  <c r="Y194" i="10" s="1"/>
  <c r="X343" i="10"/>
  <c r="Y343" i="10" s="1"/>
  <c r="X344" i="10"/>
  <c r="Y344" i="10" s="1"/>
  <c r="X345" i="10"/>
  <c r="Y345" i="10" s="1"/>
  <c r="X400" i="10"/>
  <c r="Y400" i="10" s="1"/>
  <c r="X234" i="10"/>
  <c r="Y234" i="10" s="1"/>
  <c r="X63" i="10"/>
  <c r="Y63" i="10" s="1"/>
  <c r="V64" i="10"/>
  <c r="W64" i="10" s="1"/>
  <c r="V65" i="10"/>
  <c r="W65" i="10" s="1"/>
  <c r="V235" i="10"/>
  <c r="W235" i="10" s="1"/>
  <c r="V66" i="10"/>
  <c r="W66" i="10" s="1"/>
  <c r="V195" i="10"/>
  <c r="W195" i="10" s="1"/>
  <c r="V67" i="10"/>
  <c r="W67" i="10" s="1"/>
  <c r="V354" i="10"/>
  <c r="W354" i="10" s="1"/>
  <c r="V196" i="10"/>
  <c r="W196" i="10" s="1"/>
  <c r="V236" i="10"/>
  <c r="W236" i="10" s="1"/>
  <c r="V68" i="10"/>
  <c r="W68" i="10" s="1"/>
  <c r="V69" i="10"/>
  <c r="W69" i="10" s="1"/>
  <c r="V355" i="10"/>
  <c r="W355" i="10" s="1"/>
  <c r="V237" i="10"/>
  <c r="W237" i="10" s="1"/>
  <c r="V238" i="10"/>
  <c r="W238" i="10" s="1"/>
  <c r="V303" i="10"/>
  <c r="W303" i="10" s="1"/>
  <c r="V70" i="10"/>
  <c r="W70" i="10" s="1"/>
  <c r="V356" i="10"/>
  <c r="W356" i="10" s="1"/>
  <c r="V239" i="10"/>
  <c r="W239" i="10" s="1"/>
  <c r="V71" i="10"/>
  <c r="W71" i="10" s="1"/>
  <c r="V72" i="10"/>
  <c r="W72" i="10" s="1"/>
  <c r="V357" i="10"/>
  <c r="W357" i="10" s="1"/>
  <c r="V240" i="10"/>
  <c r="W240" i="10" s="1"/>
  <c r="V73" i="10"/>
  <c r="W73" i="10" s="1"/>
  <c r="V74" i="10"/>
  <c r="W74" i="10" s="1"/>
  <c r="V2" i="10"/>
  <c r="W2" i="10" s="1"/>
  <c r="V241" i="10"/>
  <c r="W241" i="10" s="1"/>
  <c r="V75" i="10"/>
  <c r="W75" i="10" s="1"/>
  <c r="V76" i="10"/>
  <c r="W76" i="10" s="1"/>
  <c r="V77" i="10"/>
  <c r="W77" i="10" s="1"/>
  <c r="V242" i="10"/>
  <c r="W242" i="10" s="1"/>
  <c r="V304" i="10"/>
  <c r="W304" i="10" s="1"/>
  <c r="V358" i="10"/>
  <c r="W358" i="10" s="1"/>
  <c r="V78" i="10"/>
  <c r="W78" i="10" s="1"/>
  <c r="V79" i="10"/>
  <c r="W79" i="10" s="1"/>
  <c r="V80" i="10"/>
  <c r="W80" i="10" s="1"/>
  <c r="V81" i="10"/>
  <c r="W81" i="10" s="1"/>
  <c r="V82" i="10"/>
  <c r="W82" i="10" s="1"/>
  <c r="V83" i="10"/>
  <c r="W83" i="10" s="1"/>
  <c r="V243" i="10"/>
  <c r="W243" i="10" s="1"/>
  <c r="V244" i="10"/>
  <c r="W244" i="10" s="1"/>
  <c r="V204" i="10"/>
  <c r="W204" i="10" s="1"/>
  <c r="V245" i="10"/>
  <c r="W245" i="10" s="1"/>
  <c r="V84" i="10"/>
  <c r="W84" i="10" s="1"/>
  <c r="V246" i="10"/>
  <c r="W246" i="10" s="1"/>
  <c r="V85" i="10"/>
  <c r="W85" i="10" s="1"/>
  <c r="V86" i="10"/>
  <c r="W86" i="10" s="1"/>
  <c r="V3" i="10"/>
  <c r="W3" i="10" s="1"/>
  <c r="V247" i="10"/>
  <c r="W247" i="10" s="1"/>
  <c r="V305" i="10"/>
  <c r="W305" i="10" s="1"/>
  <c r="V248" i="10"/>
  <c r="W248" i="10" s="1"/>
  <c r="V197" i="10"/>
  <c r="W197" i="10" s="1"/>
  <c r="V249" i="10"/>
  <c r="W249" i="10" s="1"/>
  <c r="V217" i="10"/>
  <c r="W217" i="10" s="1"/>
  <c r="V359" i="10"/>
  <c r="W359" i="10" s="1"/>
  <c r="V250" i="10"/>
  <c r="W250" i="10" s="1"/>
  <c r="V87" i="10"/>
  <c r="W87" i="10" s="1"/>
  <c r="V251" i="10"/>
  <c r="W251" i="10" s="1"/>
  <c r="V306" i="10"/>
  <c r="W306" i="10" s="1"/>
  <c r="V307" i="10"/>
  <c r="W307" i="10" s="1"/>
  <c r="V205" i="10"/>
  <c r="W205" i="10" s="1"/>
  <c r="V252" i="10"/>
  <c r="W252" i="10" s="1"/>
  <c r="V4" i="10"/>
  <c r="W4" i="10" s="1"/>
  <c r="V88" i="10"/>
  <c r="W88" i="10" s="1"/>
  <c r="V360" i="10"/>
  <c r="W360" i="10" s="1"/>
  <c r="V253" i="10"/>
  <c r="W253" i="10" s="1"/>
  <c r="V44" i="10"/>
  <c r="W44" i="10" s="1"/>
  <c r="V5" i="10"/>
  <c r="W5" i="10" s="1"/>
  <c r="V89" i="10"/>
  <c r="W89" i="10" s="1"/>
  <c r="V254" i="10"/>
  <c r="W254" i="10" s="1"/>
  <c r="V90" i="10"/>
  <c r="W90" i="10" s="1"/>
  <c r="V346" i="10"/>
  <c r="W346" i="10" s="1"/>
  <c r="V6" i="10"/>
  <c r="W6" i="10" s="1"/>
  <c r="V91" i="10"/>
  <c r="W91" i="10" s="1"/>
  <c r="V361" i="10"/>
  <c r="W361" i="10" s="1"/>
  <c r="V255" i="10"/>
  <c r="W255" i="10" s="1"/>
  <c r="V308" i="10"/>
  <c r="W308" i="10" s="1"/>
  <c r="V206" i="10"/>
  <c r="W206" i="10" s="1"/>
  <c r="V7" i="10"/>
  <c r="W7" i="10" s="1"/>
  <c r="V362" i="10"/>
  <c r="W362" i="10" s="1"/>
  <c r="V256" i="10"/>
  <c r="W256" i="10" s="1"/>
  <c r="V363" i="10"/>
  <c r="W363" i="10" s="1"/>
  <c r="V207" i="10"/>
  <c r="W207" i="10" s="1"/>
  <c r="V364" i="10"/>
  <c r="W364" i="10" s="1"/>
  <c r="V8" i="10"/>
  <c r="W8" i="10" s="1"/>
  <c r="V92" i="10"/>
  <c r="W92" i="10" s="1"/>
  <c r="V45" i="10"/>
  <c r="W45" i="10" s="1"/>
  <c r="V93" i="10"/>
  <c r="W93" i="10" s="1"/>
  <c r="V94" i="10"/>
  <c r="W94" i="10" s="1"/>
  <c r="V9" i="10"/>
  <c r="W9" i="10" s="1"/>
  <c r="V95" i="10"/>
  <c r="W95" i="10" s="1"/>
  <c r="V309" i="10"/>
  <c r="W309" i="10" s="1"/>
  <c r="V257" i="10"/>
  <c r="W257" i="10" s="1"/>
  <c r="V96" i="10"/>
  <c r="W96" i="10" s="1"/>
  <c r="V10" i="10"/>
  <c r="W10" i="10" s="1"/>
  <c r="V218" i="10"/>
  <c r="W218" i="10" s="1"/>
  <c r="V97" i="10"/>
  <c r="W97" i="10" s="1"/>
  <c r="V98" i="10"/>
  <c r="W98" i="10" s="1"/>
  <c r="V99" i="10"/>
  <c r="W99" i="10" s="1"/>
  <c r="V100" i="10"/>
  <c r="W100" i="10" s="1"/>
  <c r="V101" i="10"/>
  <c r="W101" i="10" s="1"/>
  <c r="V208" i="10"/>
  <c r="W208" i="10" s="1"/>
  <c r="V11" i="10"/>
  <c r="W11" i="10" s="1"/>
  <c r="V46" i="10"/>
  <c r="W46" i="10" s="1"/>
  <c r="V102" i="10"/>
  <c r="W102" i="10" s="1"/>
  <c r="V47" i="10"/>
  <c r="W47" i="10" s="1"/>
  <c r="V258" i="10"/>
  <c r="W258" i="10" s="1"/>
  <c r="V365" i="10"/>
  <c r="W365" i="10" s="1"/>
  <c r="V259" i="10"/>
  <c r="W259" i="10" s="1"/>
  <c r="V310" i="10"/>
  <c r="W310" i="10" s="1"/>
  <c r="V260" i="10"/>
  <c r="W260" i="10" s="1"/>
  <c r="V103" i="10"/>
  <c r="W103" i="10" s="1"/>
  <c r="V366" i="10"/>
  <c r="W366" i="10" s="1"/>
  <c r="V104" i="10"/>
  <c r="W104" i="10" s="1"/>
  <c r="V261" i="10"/>
  <c r="W261" i="10" s="1"/>
  <c r="V48" i="10"/>
  <c r="W48" i="10" s="1"/>
  <c r="V105" i="10"/>
  <c r="W105" i="10" s="1"/>
  <c r="V106" i="10"/>
  <c r="W106" i="10" s="1"/>
  <c r="V107" i="10"/>
  <c r="W107" i="10" s="1"/>
  <c r="V12" i="10"/>
  <c r="W12" i="10" s="1"/>
  <c r="V367" i="10"/>
  <c r="W367" i="10" s="1"/>
  <c r="V108" i="10"/>
  <c r="W108" i="10" s="1"/>
  <c r="V109" i="10"/>
  <c r="W109" i="10" s="1"/>
  <c r="V311" i="10"/>
  <c r="W311" i="10" s="1"/>
  <c r="V110" i="10"/>
  <c r="W110" i="10" s="1"/>
  <c r="V111" i="10"/>
  <c r="W111" i="10" s="1"/>
  <c r="V13" i="10"/>
  <c r="W13" i="10" s="1"/>
  <c r="V262" i="10"/>
  <c r="W262" i="10" s="1"/>
  <c r="V49" i="10"/>
  <c r="W49" i="10" s="1"/>
  <c r="V112" i="10"/>
  <c r="W112" i="10" s="1"/>
  <c r="V113" i="10"/>
  <c r="W113" i="10" s="1"/>
  <c r="V263" i="10"/>
  <c r="W263" i="10" s="1"/>
  <c r="V219" i="10"/>
  <c r="W219" i="10" s="1"/>
  <c r="V114" i="10"/>
  <c r="W114" i="10" s="1"/>
  <c r="V264" i="10"/>
  <c r="W264" i="10" s="1"/>
  <c r="V368" i="10"/>
  <c r="W368" i="10" s="1"/>
  <c r="V115" i="10"/>
  <c r="W115" i="10" s="1"/>
  <c r="V50" i="10"/>
  <c r="W50" i="10" s="1"/>
  <c r="V292" i="10"/>
  <c r="W292" i="10" s="1"/>
  <c r="V369" i="10"/>
  <c r="W369" i="10" s="1"/>
  <c r="V116" i="10"/>
  <c r="W116" i="10" s="1"/>
  <c r="V117" i="10"/>
  <c r="W117" i="10" s="1"/>
  <c r="V347" i="10"/>
  <c r="W347" i="10" s="1"/>
  <c r="V348" i="10"/>
  <c r="W348" i="10" s="1"/>
  <c r="V118" i="10"/>
  <c r="W118" i="10" s="1"/>
  <c r="V349" i="10"/>
  <c r="W349" i="10" s="1"/>
  <c r="V119" i="10"/>
  <c r="W119" i="10" s="1"/>
  <c r="V120" i="10"/>
  <c r="W120" i="10" s="1"/>
  <c r="V14" i="10"/>
  <c r="W14" i="10" s="1"/>
  <c r="V15" i="10"/>
  <c r="W15" i="10" s="1"/>
  <c r="V121" i="10"/>
  <c r="W121" i="10" s="1"/>
  <c r="V16" i="10"/>
  <c r="W16" i="10" s="1"/>
  <c r="V122" i="10"/>
  <c r="W122" i="10" s="1"/>
  <c r="V265" i="10"/>
  <c r="W265" i="10" s="1"/>
  <c r="V220" i="10"/>
  <c r="W220" i="10" s="1"/>
  <c r="V17" i="10"/>
  <c r="W17" i="10" s="1"/>
  <c r="V266" i="10"/>
  <c r="W266" i="10" s="1"/>
  <c r="V267" i="10"/>
  <c r="W267" i="10" s="1"/>
  <c r="V123" i="10"/>
  <c r="W123" i="10" s="1"/>
  <c r="V51" i="10"/>
  <c r="W51" i="10" s="1"/>
  <c r="V268" i="10"/>
  <c r="W268" i="10" s="1"/>
  <c r="V269" i="10"/>
  <c r="W269" i="10" s="1"/>
  <c r="V312" i="10"/>
  <c r="W312" i="10" s="1"/>
  <c r="V124" i="10"/>
  <c r="W124" i="10" s="1"/>
  <c r="V125" i="10"/>
  <c r="W125" i="10" s="1"/>
  <c r="V370" i="10"/>
  <c r="W370" i="10" s="1"/>
  <c r="V371" i="10"/>
  <c r="W371" i="10" s="1"/>
  <c r="V18" i="10"/>
  <c r="W18" i="10" s="1"/>
  <c r="V19" i="10"/>
  <c r="W19" i="10" s="1"/>
  <c r="V126" i="10"/>
  <c r="W126" i="10" s="1"/>
  <c r="V127" i="10"/>
  <c r="W127" i="10" s="1"/>
  <c r="V372" i="10"/>
  <c r="W372" i="10" s="1"/>
  <c r="V20" i="10"/>
  <c r="W20" i="10" s="1"/>
  <c r="V21" i="10"/>
  <c r="W21" i="10" s="1"/>
  <c r="V128" i="10"/>
  <c r="W128" i="10" s="1"/>
  <c r="V129" i="10"/>
  <c r="W129" i="10" s="1"/>
  <c r="V22" i="10"/>
  <c r="W22" i="10" s="1"/>
  <c r="V130" i="10"/>
  <c r="W130" i="10" s="1"/>
  <c r="V52" i="10"/>
  <c r="W52" i="10" s="1"/>
  <c r="V131" i="10"/>
  <c r="W131" i="10" s="1"/>
  <c r="V132" i="10"/>
  <c r="W132" i="10" s="1"/>
  <c r="V221" i="10"/>
  <c r="W221" i="10" s="1"/>
  <c r="V133" i="10"/>
  <c r="W133" i="10" s="1"/>
  <c r="V23" i="10"/>
  <c r="W23" i="10" s="1"/>
  <c r="V270" i="10"/>
  <c r="W270" i="10" s="1"/>
  <c r="V313" i="10"/>
  <c r="W313" i="10" s="1"/>
  <c r="V134" i="10"/>
  <c r="W134" i="10" s="1"/>
  <c r="V135" i="10"/>
  <c r="W135" i="10" s="1"/>
  <c r="V314" i="10"/>
  <c r="W314" i="10" s="1"/>
  <c r="V373" i="10"/>
  <c r="W373" i="10" s="1"/>
  <c r="V136" i="10"/>
  <c r="W136" i="10" s="1"/>
  <c r="V137" i="10"/>
  <c r="W137" i="10" s="1"/>
  <c r="V315" i="10"/>
  <c r="W315" i="10" s="1"/>
  <c r="V138" i="10"/>
  <c r="W138" i="10" s="1"/>
  <c r="V139" i="10"/>
  <c r="W139" i="10" s="1"/>
  <c r="V53" i="10"/>
  <c r="W53" i="10" s="1"/>
  <c r="V316" i="10"/>
  <c r="W316" i="10" s="1"/>
  <c r="V140" i="10"/>
  <c r="W140" i="10" s="1"/>
  <c r="V374" i="10"/>
  <c r="W374" i="10" s="1"/>
  <c r="V141" i="10"/>
  <c r="W141" i="10" s="1"/>
  <c r="V24" i="10"/>
  <c r="W24" i="10" s="1"/>
  <c r="V271" i="10"/>
  <c r="W271" i="10" s="1"/>
  <c r="V198" i="10"/>
  <c r="W198" i="10" s="1"/>
  <c r="V375" i="10"/>
  <c r="W375" i="10" s="1"/>
  <c r="V376" i="10"/>
  <c r="W376" i="10" s="1"/>
  <c r="V272" i="10"/>
  <c r="W272" i="10" s="1"/>
  <c r="V142" i="10"/>
  <c r="W142" i="10" s="1"/>
  <c r="V317" i="10"/>
  <c r="W317" i="10" s="1"/>
  <c r="V273" i="10"/>
  <c r="W273" i="10" s="1"/>
  <c r="V274" i="10"/>
  <c r="W274" i="10" s="1"/>
  <c r="V25" i="10"/>
  <c r="W25" i="10" s="1"/>
  <c r="V143" i="10"/>
  <c r="W143" i="10" s="1"/>
  <c r="V318" i="10"/>
  <c r="W318" i="10" s="1"/>
  <c r="V293" i="10"/>
  <c r="W293" i="10" s="1"/>
  <c r="V319" i="10"/>
  <c r="W319" i="10" s="1"/>
  <c r="V377" i="10"/>
  <c r="W377" i="10" s="1"/>
  <c r="V320" i="10"/>
  <c r="W320" i="10" s="1"/>
  <c r="V144" i="10"/>
  <c r="W144" i="10" s="1"/>
  <c r="V378" i="10"/>
  <c r="W378" i="10" s="1"/>
  <c r="V145" i="10"/>
  <c r="W145" i="10" s="1"/>
  <c r="V321" i="10"/>
  <c r="W321" i="10" s="1"/>
  <c r="V26" i="10"/>
  <c r="W26" i="10" s="1"/>
  <c r="V27" i="10"/>
  <c r="W27" i="10" s="1"/>
  <c r="V199" i="10"/>
  <c r="W199" i="10" s="1"/>
  <c r="V146" i="10"/>
  <c r="W146" i="10" s="1"/>
  <c r="V350" i="10"/>
  <c r="W350" i="10" s="1"/>
  <c r="V28" i="10"/>
  <c r="W28" i="10" s="1"/>
  <c r="V322" i="10"/>
  <c r="W322" i="10" s="1"/>
  <c r="V323" i="10"/>
  <c r="W323" i="10" s="1"/>
  <c r="V275" i="10"/>
  <c r="W275" i="10" s="1"/>
  <c r="V147" i="10"/>
  <c r="W147" i="10" s="1"/>
  <c r="V148" i="10"/>
  <c r="W148" i="10" s="1"/>
  <c r="V294" i="10"/>
  <c r="W294" i="10" s="1"/>
  <c r="V149" i="10"/>
  <c r="W149" i="10" s="1"/>
  <c r="V324" i="10"/>
  <c r="W324" i="10" s="1"/>
  <c r="V209" i="10"/>
  <c r="W209" i="10" s="1"/>
  <c r="V325" i="10"/>
  <c r="W325" i="10" s="1"/>
  <c r="V200" i="10"/>
  <c r="W200" i="10" s="1"/>
  <c r="V326" i="10"/>
  <c r="W326" i="10" s="1"/>
  <c r="V351" i="10"/>
  <c r="W351" i="10" s="1"/>
  <c r="V150" i="10"/>
  <c r="W150" i="10" s="1"/>
  <c r="V151" i="10"/>
  <c r="W151" i="10" s="1"/>
  <c r="V54" i="10"/>
  <c r="W54" i="10" s="1"/>
  <c r="V152" i="10"/>
  <c r="W152" i="10" s="1"/>
  <c r="V327" i="10"/>
  <c r="W327" i="10" s="1"/>
  <c r="V29" i="10"/>
  <c r="W29" i="10" s="1"/>
  <c r="V328" i="10"/>
  <c r="W328" i="10" s="1"/>
  <c r="V276" i="10"/>
  <c r="W276" i="10" s="1"/>
  <c r="V277" i="10"/>
  <c r="W277" i="10" s="1"/>
  <c r="V278" i="10"/>
  <c r="W278" i="10" s="1"/>
  <c r="V30" i="10"/>
  <c r="W30" i="10" s="1"/>
  <c r="V31" i="10"/>
  <c r="W31" i="10" s="1"/>
  <c r="V32" i="10"/>
  <c r="W32" i="10" s="1"/>
  <c r="V153" i="10"/>
  <c r="W153" i="10" s="1"/>
  <c r="V154" i="10"/>
  <c r="W154" i="10" s="1"/>
  <c r="V33" i="10"/>
  <c r="W33" i="10" s="1"/>
  <c r="V329" i="10"/>
  <c r="W329" i="10" s="1"/>
  <c r="V155" i="10"/>
  <c r="W155" i="10" s="1"/>
  <c r="V279" i="10"/>
  <c r="W279" i="10" s="1"/>
  <c r="V379" i="10"/>
  <c r="W379" i="10" s="1"/>
  <c r="V156" i="10"/>
  <c r="W156" i="10" s="1"/>
  <c r="V210" i="10"/>
  <c r="W210" i="10" s="1"/>
  <c r="V157" i="10"/>
  <c r="W157" i="10" s="1"/>
  <c r="V380" i="10"/>
  <c r="W380" i="10" s="1"/>
  <c r="V34" i="10"/>
  <c r="W34" i="10" s="1"/>
  <c r="V295" i="10"/>
  <c r="W295" i="10" s="1"/>
  <c r="V158" i="10"/>
  <c r="W158" i="10" s="1"/>
  <c r="V159" i="10"/>
  <c r="W159" i="10" s="1"/>
  <c r="V35" i="10"/>
  <c r="W35" i="10" s="1"/>
  <c r="V160" i="10"/>
  <c r="W160" i="10" s="1"/>
  <c r="V161" i="10"/>
  <c r="W161" i="10" s="1"/>
  <c r="V352" i="10"/>
  <c r="W352" i="10" s="1"/>
  <c r="V330" i="10"/>
  <c r="W330" i="10" s="1"/>
  <c r="V162" i="10"/>
  <c r="W162" i="10" s="1"/>
  <c r="V222" i="10"/>
  <c r="W222" i="10" s="1"/>
  <c r="V353" i="10"/>
  <c r="W353" i="10" s="1"/>
  <c r="V381" i="10"/>
  <c r="W381" i="10" s="1"/>
  <c r="V163" i="10"/>
  <c r="W163" i="10" s="1"/>
  <c r="V36" i="10"/>
  <c r="W36" i="10" s="1"/>
  <c r="V164" i="10"/>
  <c r="W164" i="10" s="1"/>
  <c r="V165" i="10"/>
  <c r="W165" i="10" s="1"/>
  <c r="V280" i="10"/>
  <c r="W280" i="10" s="1"/>
  <c r="V166" i="10"/>
  <c r="W166" i="10" s="1"/>
  <c r="V167" i="10"/>
  <c r="W167" i="10" s="1"/>
  <c r="V211" i="10"/>
  <c r="W211" i="10" s="1"/>
  <c r="V223" i="10"/>
  <c r="W223" i="10" s="1"/>
  <c r="V382" i="10"/>
  <c r="W382" i="10" s="1"/>
  <c r="V168" i="10"/>
  <c r="W168" i="10" s="1"/>
  <c r="V169" i="10"/>
  <c r="W169" i="10" s="1"/>
  <c r="V212" i="10"/>
  <c r="W212" i="10" s="1"/>
  <c r="V170" i="10"/>
  <c r="W170" i="10" s="1"/>
  <c r="V331" i="10"/>
  <c r="W331" i="10" s="1"/>
  <c r="V296" i="10"/>
  <c r="W296" i="10" s="1"/>
  <c r="V171" i="10"/>
  <c r="W171" i="10" s="1"/>
  <c r="V172" i="10"/>
  <c r="W172" i="10" s="1"/>
  <c r="V383" i="10"/>
  <c r="W383" i="10" s="1"/>
  <c r="V384" i="10"/>
  <c r="W384" i="10" s="1"/>
  <c r="V224" i="10"/>
  <c r="W224" i="10" s="1"/>
  <c r="V55" i="10"/>
  <c r="W55" i="10" s="1"/>
  <c r="V297" i="10"/>
  <c r="W297" i="10" s="1"/>
  <c r="V213" i="10"/>
  <c r="W213" i="10" s="1"/>
  <c r="V37" i="10"/>
  <c r="W37" i="10" s="1"/>
  <c r="V298" i="10"/>
  <c r="W298" i="10" s="1"/>
  <c r="V56" i="10"/>
  <c r="W56" i="10" s="1"/>
  <c r="V385" i="10"/>
  <c r="W385" i="10" s="1"/>
  <c r="V281" i="10"/>
  <c r="W281" i="10" s="1"/>
  <c r="V38" i="10"/>
  <c r="W38" i="10" s="1"/>
  <c r="V386" i="10"/>
  <c r="W386" i="10" s="1"/>
  <c r="V173" i="10"/>
  <c r="W173" i="10" s="1"/>
  <c r="V299" i="10"/>
  <c r="W299" i="10" s="1"/>
  <c r="V332" i="10"/>
  <c r="W332" i="10" s="1"/>
  <c r="V174" i="10"/>
  <c r="W174" i="10" s="1"/>
  <c r="V175" i="10"/>
  <c r="W175" i="10" s="1"/>
  <c r="V39" i="10"/>
  <c r="W39" i="10" s="1"/>
  <c r="V40" i="10"/>
  <c r="W40" i="10" s="1"/>
  <c r="V41" i="10"/>
  <c r="W41" i="10" s="1"/>
  <c r="V225" i="10"/>
  <c r="W225" i="10" s="1"/>
  <c r="V176" i="10"/>
  <c r="W176" i="10" s="1"/>
  <c r="V177" i="10"/>
  <c r="W177" i="10" s="1"/>
  <c r="V387" i="10"/>
  <c r="W387" i="10" s="1"/>
  <c r="V226" i="10"/>
  <c r="W226" i="10" s="1"/>
  <c r="V388" i="10"/>
  <c r="W388" i="10" s="1"/>
  <c r="V389" i="10"/>
  <c r="W389" i="10" s="1"/>
  <c r="V282" i="10"/>
  <c r="W282" i="10" s="1"/>
  <c r="V42" i="10"/>
  <c r="W42" i="10" s="1"/>
  <c r="V390" i="10"/>
  <c r="W390" i="10" s="1"/>
  <c r="V178" i="10"/>
  <c r="W178" i="10" s="1"/>
  <c r="V300" i="10"/>
  <c r="W300" i="10" s="1"/>
  <c r="V179" i="10"/>
  <c r="W179" i="10" s="1"/>
  <c r="V214" i="10"/>
  <c r="W214" i="10" s="1"/>
  <c r="V333" i="10"/>
  <c r="W333" i="10" s="1"/>
  <c r="V391" i="10"/>
  <c r="W391" i="10" s="1"/>
  <c r="V301" i="10"/>
  <c r="W301" i="10" s="1"/>
  <c r="V283" i="10"/>
  <c r="W283" i="10" s="1"/>
  <c r="V227" i="10"/>
  <c r="W227" i="10" s="1"/>
  <c r="V334" i="10"/>
  <c r="W334" i="10" s="1"/>
  <c r="V392" i="10"/>
  <c r="W392" i="10" s="1"/>
  <c r="V57" i="10"/>
  <c r="W57" i="10" s="1"/>
  <c r="V284" i="10"/>
  <c r="W284" i="10" s="1"/>
  <c r="V180" i="10"/>
  <c r="W180" i="10" s="1"/>
  <c r="V201" i="10"/>
  <c r="W201" i="10" s="1"/>
  <c r="V335" i="10"/>
  <c r="W335" i="10" s="1"/>
  <c r="V336" i="10"/>
  <c r="W336" i="10" s="1"/>
  <c r="V228" i="10"/>
  <c r="W228" i="10" s="1"/>
  <c r="V202" i="10"/>
  <c r="W202" i="10" s="1"/>
  <c r="V285" i="10"/>
  <c r="W285" i="10" s="1"/>
  <c r="V337" i="10"/>
  <c r="W337" i="10" s="1"/>
  <c r="V58" i="10"/>
  <c r="W58" i="10" s="1"/>
  <c r="V229" i="10"/>
  <c r="W229" i="10" s="1"/>
  <c r="V338" i="10"/>
  <c r="W338" i="10" s="1"/>
  <c r="V43" i="10"/>
  <c r="W43" i="10" s="1"/>
  <c r="V302" i="10"/>
  <c r="W302" i="10" s="1"/>
  <c r="V393" i="10"/>
  <c r="W393" i="10" s="1"/>
  <c r="V394" i="10"/>
  <c r="W394" i="10" s="1"/>
  <c r="V395" i="10"/>
  <c r="W395" i="10" s="1"/>
  <c r="V396" i="10"/>
  <c r="W396" i="10" s="1"/>
  <c r="V181" i="10"/>
  <c r="W181" i="10" s="1"/>
  <c r="V182" i="10"/>
  <c r="W182" i="10" s="1"/>
  <c r="V397" i="10"/>
  <c r="W397" i="10" s="1"/>
  <c r="V339" i="10"/>
  <c r="W339" i="10" s="1"/>
  <c r="V340" i="10"/>
  <c r="W340" i="10" s="1"/>
  <c r="V230" i="10"/>
  <c r="W230" i="10" s="1"/>
  <c r="V341" i="10"/>
  <c r="W341" i="10" s="1"/>
  <c r="V286" i="10"/>
  <c r="W286" i="10" s="1"/>
  <c r="V183" i="10"/>
  <c r="W183" i="10" s="1"/>
  <c r="V342" i="10"/>
  <c r="W342" i="10" s="1"/>
  <c r="V287" i="10"/>
  <c r="W287" i="10" s="1"/>
  <c r="V288" i="10"/>
  <c r="W288" i="10" s="1"/>
  <c r="V184" i="10"/>
  <c r="W184" i="10" s="1"/>
  <c r="V289" i="10"/>
  <c r="W289" i="10" s="1"/>
  <c r="V185" i="10"/>
  <c r="W185" i="10" s="1"/>
  <c r="V59" i="10"/>
  <c r="W59" i="10" s="1"/>
  <c r="V186" i="10"/>
  <c r="W186" i="10" s="1"/>
  <c r="V290" i="10"/>
  <c r="W290" i="10" s="1"/>
  <c r="V187" i="10"/>
  <c r="W187" i="10" s="1"/>
  <c r="V188" i="10"/>
  <c r="W188" i="10" s="1"/>
  <c r="V189" i="10"/>
  <c r="W189" i="10" s="1"/>
  <c r="V190" i="10"/>
  <c r="W190" i="10" s="1"/>
  <c r="V215" i="10"/>
  <c r="W215" i="10" s="1"/>
  <c r="V216" i="10"/>
  <c r="W216" i="10" s="1"/>
  <c r="V231" i="10"/>
  <c r="W231" i="10" s="1"/>
  <c r="V60" i="10"/>
  <c r="W60" i="10" s="1"/>
  <c r="V191" i="10"/>
  <c r="W191" i="10" s="1"/>
  <c r="V203" i="10"/>
  <c r="W203" i="10" s="1"/>
  <c r="V192" i="10"/>
  <c r="W192" i="10" s="1"/>
  <c r="V398" i="10"/>
  <c r="W398" i="10" s="1"/>
  <c r="V232" i="10"/>
  <c r="W232" i="10" s="1"/>
  <c r="V61" i="10"/>
  <c r="W61" i="10" s="1"/>
  <c r="V62" i="10"/>
  <c r="W62" i="10" s="1"/>
  <c r="V193" i="10"/>
  <c r="W193" i="10" s="1"/>
  <c r="V291" i="10"/>
  <c r="W291" i="10" s="1"/>
  <c r="V233" i="10"/>
  <c r="W233" i="10" s="1"/>
  <c r="V399" i="10"/>
  <c r="W399" i="10" s="1"/>
  <c r="V194" i="10"/>
  <c r="W194" i="10" s="1"/>
  <c r="V343" i="10"/>
  <c r="W343" i="10" s="1"/>
  <c r="V344" i="10"/>
  <c r="W344" i="10" s="1"/>
  <c r="V345" i="10"/>
  <c r="W345" i="10" s="1"/>
  <c r="V400" i="10"/>
  <c r="W400" i="10" s="1"/>
  <c r="V234" i="10"/>
  <c r="W234" i="10" s="1"/>
  <c r="V63" i="10"/>
  <c r="W63" i="10" s="1"/>
  <c r="V179" i="8"/>
  <c r="W179" i="8" s="1"/>
  <c r="V177" i="8"/>
  <c r="W177" i="8" s="1"/>
  <c r="V176" i="8"/>
  <c r="W176" i="8" s="1"/>
  <c r="V173" i="8"/>
  <c r="W173" i="8" s="1"/>
  <c r="V169" i="8"/>
  <c r="W169" i="8" s="1"/>
  <c r="V168" i="8"/>
  <c r="W168" i="8" s="1"/>
  <c r="V167" i="8"/>
  <c r="W167" i="8" s="1"/>
  <c r="V161" i="8"/>
  <c r="W161" i="8" s="1"/>
  <c r="V156" i="8"/>
  <c r="W156" i="8" s="1"/>
  <c r="V155" i="8"/>
  <c r="W155" i="8" s="1"/>
  <c r="V151" i="8"/>
  <c r="W151" i="8" s="1"/>
  <c r="V148" i="8"/>
  <c r="W148" i="8" s="1"/>
  <c r="V147" i="8"/>
  <c r="W147" i="8" s="1"/>
  <c r="V143" i="8"/>
  <c r="W143" i="8" s="1"/>
  <c r="V141" i="8"/>
  <c r="W141" i="8" s="1"/>
  <c r="V136" i="8"/>
  <c r="W136" i="8" s="1"/>
  <c r="V135" i="8"/>
  <c r="W135" i="8" s="1"/>
  <c r="V133" i="8"/>
  <c r="W133" i="8" s="1"/>
  <c r="V131" i="8"/>
  <c r="W131" i="8" s="1"/>
  <c r="V130" i="8"/>
  <c r="W130" i="8" s="1"/>
  <c r="V129" i="8"/>
  <c r="W129" i="8" s="1"/>
  <c r="V124" i="8"/>
  <c r="W124" i="8" s="1"/>
  <c r="V122" i="8"/>
  <c r="W122" i="8" s="1"/>
  <c r="V114" i="8"/>
  <c r="W114" i="8" s="1"/>
  <c r="V113" i="8"/>
  <c r="W113" i="8" s="1"/>
  <c r="V112" i="8"/>
  <c r="W112" i="8" s="1"/>
  <c r="V111" i="8"/>
  <c r="W111" i="8" s="1"/>
  <c r="V109" i="8"/>
  <c r="W109" i="8" s="1"/>
  <c r="V105" i="8"/>
  <c r="W105" i="8" s="1"/>
  <c r="V102" i="8"/>
  <c r="W102" i="8" s="1"/>
  <c r="V101" i="8"/>
  <c r="W101" i="8" s="1"/>
  <c r="V99" i="8"/>
  <c r="W99" i="8" s="1"/>
  <c r="V95" i="8"/>
  <c r="W95" i="8" s="1"/>
  <c r="V92" i="8"/>
  <c r="W92" i="8" s="1"/>
  <c r="V87" i="8"/>
  <c r="W87" i="8" s="1"/>
  <c r="V86" i="8"/>
  <c r="W86" i="8" s="1"/>
  <c r="V84" i="8"/>
  <c r="W84" i="8" s="1"/>
  <c r="V83" i="8"/>
  <c r="W83" i="8" s="1"/>
  <c r="V82" i="8"/>
  <c r="W82" i="8" s="1"/>
  <c r="V81" i="8"/>
  <c r="W81" i="8" s="1"/>
  <c r="V80" i="8"/>
  <c r="W80" i="8" s="1"/>
  <c r="V79" i="8"/>
  <c r="W79" i="8" s="1"/>
  <c r="V76" i="8"/>
  <c r="W76" i="8" s="1"/>
  <c r="V74" i="8"/>
  <c r="W74" i="8" s="1"/>
  <c r="V72" i="8"/>
  <c r="W72" i="8" s="1"/>
  <c r="V70" i="8"/>
  <c r="W70" i="8" s="1"/>
  <c r="V69" i="8"/>
  <c r="W69" i="8" s="1"/>
  <c r="V68" i="8"/>
  <c r="W68" i="8" s="1"/>
  <c r="V67" i="8"/>
  <c r="W67" i="8" s="1"/>
  <c r="V64" i="8"/>
  <c r="W64" i="8" s="1"/>
  <c r="V62" i="8"/>
  <c r="W62" i="8" s="1"/>
  <c r="V55" i="8"/>
  <c r="W55" i="8" s="1"/>
  <c r="V54" i="8"/>
  <c r="W54" i="8" s="1"/>
  <c r="V52" i="8"/>
  <c r="W52" i="8" s="1"/>
  <c r="V51" i="8"/>
  <c r="W51" i="8" s="1"/>
  <c r="V49" i="8"/>
  <c r="W49" i="8" s="1"/>
  <c r="V47" i="8"/>
  <c r="W47" i="8" s="1"/>
  <c r="V44" i="8"/>
  <c r="W44" i="8" s="1"/>
  <c r="V41" i="8"/>
  <c r="W41" i="8" s="1"/>
  <c r="V40" i="8"/>
  <c r="W40" i="8" s="1"/>
  <c r="V38" i="8"/>
  <c r="W38" i="8" s="1"/>
  <c r="V34" i="8"/>
  <c r="W34" i="8" s="1"/>
  <c r="V31" i="8"/>
  <c r="W31" i="8" s="1"/>
  <c r="V23" i="8"/>
  <c r="W23" i="8" s="1"/>
  <c r="V22" i="8"/>
  <c r="W22" i="8" s="1"/>
  <c r="V14" i="8"/>
  <c r="W14" i="8" s="1"/>
  <c r="V13" i="8"/>
  <c r="W13" i="8" s="1"/>
  <c r="V12" i="8"/>
  <c r="W12" i="8" s="1"/>
  <c r="V9" i="8"/>
  <c r="W9" i="8" s="1"/>
  <c r="V8" i="8"/>
  <c r="W8" i="8" s="1"/>
  <c r="V7" i="8"/>
  <c r="W7" i="8" s="1"/>
  <c r="V6" i="8"/>
  <c r="W6" i="8" s="1"/>
  <c r="V5" i="8"/>
  <c r="W5" i="8" s="1"/>
  <c r="V4" i="8"/>
  <c r="W4" i="8" s="1"/>
  <c r="V3" i="8"/>
  <c r="W3" i="8" s="1"/>
  <c r="V2" i="8"/>
  <c r="W2" i="8" s="1"/>
  <c r="V3" i="7"/>
  <c r="W3" i="7" s="1"/>
  <c r="V364" i="7"/>
  <c r="W364" i="7" s="1"/>
  <c r="V359" i="7"/>
  <c r="W359" i="7" s="1"/>
  <c r="V358" i="7"/>
  <c r="W358" i="7" s="1"/>
  <c r="V357" i="7"/>
  <c r="W357" i="7" s="1"/>
  <c r="V354" i="7"/>
  <c r="W354" i="7" s="1"/>
  <c r="V353" i="7"/>
  <c r="W353" i="7" s="1"/>
  <c r="V351" i="7"/>
  <c r="W351" i="7" s="1"/>
  <c r="V350" i="7"/>
  <c r="W350" i="7" s="1"/>
  <c r="V349" i="7"/>
  <c r="W349" i="7" s="1"/>
  <c r="V344" i="7"/>
  <c r="W344" i="7" s="1"/>
  <c r="V326" i="7"/>
  <c r="W326" i="7" s="1"/>
  <c r="V325" i="7"/>
  <c r="W325" i="7" s="1"/>
  <c r="V324" i="7"/>
  <c r="W324" i="7" s="1"/>
  <c r="V322" i="7"/>
  <c r="W322" i="7" s="1"/>
  <c r="V321" i="7"/>
  <c r="W321" i="7" s="1"/>
  <c r="V318" i="7"/>
  <c r="W318" i="7" s="1"/>
  <c r="V317" i="7"/>
  <c r="W317" i="7" s="1"/>
  <c r="V316" i="7"/>
  <c r="W316" i="7" s="1"/>
  <c r="V315" i="7"/>
  <c r="W315" i="7" s="1"/>
  <c r="V314" i="7"/>
  <c r="W314" i="7" s="1"/>
  <c r="V313" i="7"/>
  <c r="W313" i="7" s="1"/>
  <c r="V312" i="7"/>
  <c r="W312" i="7" s="1"/>
  <c r="V311" i="7"/>
  <c r="W311" i="7" s="1"/>
  <c r="V310" i="7"/>
  <c r="W310" i="7" s="1"/>
  <c r="V308" i="7"/>
  <c r="W308" i="7" s="1"/>
  <c r="V303" i="7"/>
  <c r="W303" i="7" s="1"/>
  <c r="V302" i="7"/>
  <c r="W302" i="7" s="1"/>
  <c r="V301" i="7"/>
  <c r="W301" i="7" s="1"/>
  <c r="V300" i="7"/>
  <c r="W300" i="7" s="1"/>
  <c r="V296" i="7"/>
  <c r="W296" i="7" s="1"/>
  <c r="V295" i="7"/>
  <c r="W295" i="7" s="1"/>
  <c r="V294" i="7"/>
  <c r="W294" i="7" s="1"/>
  <c r="V293" i="7"/>
  <c r="W293" i="7" s="1"/>
  <c r="V292" i="7"/>
  <c r="W292" i="7" s="1"/>
  <c r="V291" i="7"/>
  <c r="W291" i="7" s="1"/>
  <c r="V290" i="7"/>
  <c r="W290" i="7" s="1"/>
  <c r="V289" i="7"/>
  <c r="W289" i="7" s="1"/>
  <c r="V288" i="7"/>
  <c r="W288" i="7" s="1"/>
  <c r="V287" i="7"/>
  <c r="W287" i="7" s="1"/>
  <c r="V286" i="7"/>
  <c r="W286" i="7" s="1"/>
  <c r="V285" i="7"/>
  <c r="W285" i="7" s="1"/>
  <c r="V284" i="7"/>
  <c r="W284" i="7" s="1"/>
  <c r="V283" i="7"/>
  <c r="W283" i="7" s="1"/>
  <c r="V282" i="7"/>
  <c r="W282" i="7" s="1"/>
  <c r="V281" i="7"/>
  <c r="W281" i="7" s="1"/>
  <c r="V272" i="7"/>
  <c r="W272" i="7" s="1"/>
  <c r="V271" i="7"/>
  <c r="W271" i="7" s="1"/>
  <c r="V270" i="7"/>
  <c r="W270" i="7" s="1"/>
  <c r="V269" i="7"/>
  <c r="W269" i="7" s="1"/>
  <c r="V268" i="7"/>
  <c r="W268" i="7" s="1"/>
  <c r="V264" i="7"/>
  <c r="W264" i="7" s="1"/>
  <c r="V263" i="7"/>
  <c r="W263" i="7" s="1"/>
  <c r="V261" i="7"/>
  <c r="W261" i="7" s="1"/>
  <c r="V260" i="7"/>
  <c r="W260" i="7" s="1"/>
  <c r="V259" i="7"/>
  <c r="W259" i="7" s="1"/>
  <c r="V258" i="7"/>
  <c r="W258" i="7" s="1"/>
  <c r="V254" i="7"/>
  <c r="W254" i="7" s="1"/>
  <c r="V253" i="7"/>
  <c r="W253" i="7" s="1"/>
  <c r="V252" i="7"/>
  <c r="W252" i="7" s="1"/>
  <c r="V246" i="7"/>
  <c r="W246" i="7" s="1"/>
  <c r="V245" i="7"/>
  <c r="W245" i="7" s="1"/>
  <c r="V243" i="7"/>
  <c r="W243" i="7" s="1"/>
  <c r="V241" i="7"/>
  <c r="W241" i="7" s="1"/>
  <c r="V240" i="7"/>
  <c r="W240" i="7" s="1"/>
  <c r="V239" i="7"/>
  <c r="W239" i="7" s="1"/>
  <c r="V238" i="7"/>
  <c r="W238" i="7" s="1"/>
  <c r="V237" i="7"/>
  <c r="W237" i="7" s="1"/>
  <c r="V236" i="7"/>
  <c r="W236" i="7" s="1"/>
  <c r="V231" i="7"/>
  <c r="W231" i="7" s="1"/>
  <c r="V230" i="7"/>
  <c r="W230" i="7" s="1"/>
  <c r="V229" i="7"/>
  <c r="W229" i="7" s="1"/>
  <c r="V228" i="7"/>
  <c r="W228" i="7" s="1"/>
  <c r="V227" i="7"/>
  <c r="W227" i="7" s="1"/>
  <c r="V226" i="7"/>
  <c r="W226" i="7" s="1"/>
  <c r="V224" i="7"/>
  <c r="W224" i="7" s="1"/>
  <c r="V218" i="7"/>
  <c r="W218" i="7" s="1"/>
  <c r="V217" i="7"/>
  <c r="W217" i="7" s="1"/>
  <c r="V216" i="7"/>
  <c r="W216" i="7" s="1"/>
  <c r="V215" i="7"/>
  <c r="W215" i="7" s="1"/>
  <c r="V213" i="7"/>
  <c r="W213" i="7" s="1"/>
  <c r="V210" i="7"/>
  <c r="W210" i="7" s="1"/>
  <c r="V209" i="7"/>
  <c r="W209" i="7" s="1"/>
  <c r="V207" i="7"/>
  <c r="W207" i="7" s="1"/>
  <c r="V206" i="7"/>
  <c r="W206" i="7" s="1"/>
  <c r="V205" i="7"/>
  <c r="W205" i="7" s="1"/>
  <c r="V204" i="7"/>
  <c r="W204" i="7" s="1"/>
  <c r="V200" i="7"/>
  <c r="W200" i="7" s="1"/>
  <c r="V198" i="7"/>
  <c r="W198" i="7" s="1"/>
  <c r="V196" i="7"/>
  <c r="W196" i="7" s="1"/>
  <c r="V195" i="7"/>
  <c r="W195" i="7" s="1"/>
  <c r="V192" i="7"/>
  <c r="W192" i="7" s="1"/>
  <c r="V189" i="7"/>
  <c r="W189" i="7" s="1"/>
  <c r="V188" i="7"/>
  <c r="W188" i="7" s="1"/>
  <c r="V184" i="7"/>
  <c r="W184" i="7" s="1"/>
  <c r="V181" i="7"/>
  <c r="W181" i="7" s="1"/>
  <c r="V180" i="7"/>
  <c r="W180" i="7" s="1"/>
  <c r="V176" i="7"/>
  <c r="W176" i="7" s="1"/>
  <c r="V172" i="7"/>
  <c r="W172" i="7" s="1"/>
  <c r="V170" i="7"/>
  <c r="W170" i="7" s="1"/>
  <c r="V169" i="7"/>
  <c r="W169" i="7" s="1"/>
  <c r="V168" i="7"/>
  <c r="W168" i="7" s="1"/>
  <c r="V167" i="7"/>
  <c r="W167" i="7" s="1"/>
  <c r="V166" i="7"/>
  <c r="W166" i="7" s="1"/>
  <c r="V160" i="7"/>
  <c r="W160" i="7" s="1"/>
  <c r="V157" i="7"/>
  <c r="W157" i="7" s="1"/>
  <c r="V156" i="7"/>
  <c r="W156" i="7" s="1"/>
  <c r="V155" i="7"/>
  <c r="W155" i="7" s="1"/>
  <c r="V154" i="7"/>
  <c r="W154" i="7" s="1"/>
  <c r="V151" i="7"/>
  <c r="W151" i="7" s="1"/>
  <c r="V150" i="7"/>
  <c r="W150" i="7" s="1"/>
  <c r="V149" i="7"/>
  <c r="W149" i="7" s="1"/>
  <c r="V148" i="7"/>
  <c r="W148" i="7" s="1"/>
  <c r="V147" i="7"/>
  <c r="W147" i="7" s="1"/>
  <c r="V146" i="7"/>
  <c r="W146" i="7" s="1"/>
  <c r="V145" i="7"/>
  <c r="W145" i="7" s="1"/>
  <c r="V144" i="7"/>
  <c r="W144" i="7" s="1"/>
  <c r="V140" i="7"/>
  <c r="W140" i="7" s="1"/>
  <c r="V138" i="7"/>
  <c r="W138" i="7" s="1"/>
  <c r="V136" i="7"/>
  <c r="W136" i="7" s="1"/>
  <c r="V132" i="7"/>
  <c r="W132" i="7" s="1"/>
  <c r="V131" i="7"/>
  <c r="W131" i="7" s="1"/>
  <c r="V123" i="7"/>
  <c r="W123" i="7" s="1"/>
  <c r="V122" i="7"/>
  <c r="W122" i="7" s="1"/>
  <c r="V121" i="7"/>
  <c r="W121" i="7" s="1"/>
  <c r="V120" i="7"/>
  <c r="W120" i="7" s="1"/>
  <c r="V115" i="7"/>
  <c r="W115" i="7" s="1"/>
  <c r="V114" i="7"/>
  <c r="W114" i="7" s="1"/>
  <c r="V112" i="7"/>
  <c r="W112" i="7" s="1"/>
  <c r="V111" i="7"/>
  <c r="W111" i="7" s="1"/>
  <c r="V110" i="7"/>
  <c r="W110" i="7" s="1"/>
  <c r="V107" i="7"/>
  <c r="W107" i="7" s="1"/>
  <c r="V106" i="7"/>
  <c r="W106" i="7" s="1"/>
  <c r="V104" i="7"/>
  <c r="W104" i="7" s="1"/>
  <c r="V103" i="7"/>
  <c r="W103" i="7" s="1"/>
  <c r="V102" i="7"/>
  <c r="W102" i="7" s="1"/>
  <c r="V101" i="7"/>
  <c r="W101" i="7" s="1"/>
  <c r="V99" i="7"/>
  <c r="W99" i="7" s="1"/>
  <c r="V98" i="7"/>
  <c r="W98" i="7" s="1"/>
  <c r="V94" i="7"/>
  <c r="W94" i="7" s="1"/>
  <c r="V93" i="7"/>
  <c r="W93" i="7" s="1"/>
  <c r="V90" i="7"/>
  <c r="W90" i="7" s="1"/>
  <c r="V89" i="7"/>
  <c r="W89" i="7" s="1"/>
  <c r="V88" i="7"/>
  <c r="W88" i="7" s="1"/>
  <c r="V87" i="7"/>
  <c r="W87" i="7" s="1"/>
  <c r="V86" i="7"/>
  <c r="W86" i="7" s="1"/>
  <c r="V85" i="7"/>
  <c r="W85" i="7" s="1"/>
  <c r="V83" i="7"/>
  <c r="W83" i="7" s="1"/>
  <c r="V82" i="7"/>
  <c r="W82" i="7" s="1"/>
  <c r="V77" i="7"/>
  <c r="W77" i="7" s="1"/>
  <c r="V76" i="7"/>
  <c r="W76" i="7" s="1"/>
  <c r="V74" i="7"/>
  <c r="W74" i="7" s="1"/>
  <c r="V73" i="7"/>
  <c r="W73" i="7" s="1"/>
  <c r="V70" i="7"/>
  <c r="W70" i="7" s="1"/>
  <c r="V69" i="7"/>
  <c r="W69" i="7" s="1"/>
  <c r="V67" i="7"/>
  <c r="W67" i="7" s="1"/>
  <c r="V65" i="7"/>
  <c r="W65" i="7" s="1"/>
  <c r="V63" i="7"/>
  <c r="W63" i="7" s="1"/>
  <c r="V61" i="7"/>
  <c r="W61" i="7" s="1"/>
  <c r="V60" i="7"/>
  <c r="W60" i="7" s="1"/>
  <c r="V59" i="7"/>
  <c r="W59" i="7" s="1"/>
  <c r="V58" i="7"/>
  <c r="W58" i="7" s="1"/>
  <c r="V57" i="7"/>
  <c r="W57" i="7" s="1"/>
  <c r="V56" i="7"/>
  <c r="W56" i="7" s="1"/>
  <c r="V53" i="7"/>
  <c r="W53" i="7" s="1"/>
  <c r="V50" i="7"/>
  <c r="W50" i="7" s="1"/>
  <c r="V49" i="7"/>
  <c r="W49" i="7" s="1"/>
  <c r="V42" i="7"/>
  <c r="W42" i="7" s="1"/>
  <c r="V41" i="7"/>
  <c r="W41" i="7" s="1"/>
  <c r="V33" i="7"/>
  <c r="W33" i="7" s="1"/>
  <c r="V32" i="7"/>
  <c r="W32" i="7" s="1"/>
  <c r="V30" i="7"/>
  <c r="W30" i="7" s="1"/>
  <c r="V28" i="7"/>
  <c r="W28" i="7" s="1"/>
  <c r="V27" i="7"/>
  <c r="W27" i="7" s="1"/>
  <c r="V25" i="7"/>
  <c r="W25" i="7" s="1"/>
  <c r="V24" i="7"/>
  <c r="W24" i="7" s="1"/>
  <c r="V23" i="7"/>
  <c r="W23" i="7" s="1"/>
  <c r="V22" i="7"/>
  <c r="W22" i="7" s="1"/>
  <c r="V19" i="7"/>
  <c r="W19" i="7" s="1"/>
  <c r="V17" i="7"/>
  <c r="W17" i="7" s="1"/>
  <c r="V14" i="7"/>
  <c r="W14" i="7" s="1"/>
  <c r="V13" i="7"/>
  <c r="W13" i="7" s="1"/>
  <c r="V12" i="7"/>
  <c r="W12" i="7" s="1"/>
  <c r="V11" i="7"/>
  <c r="W11" i="7" s="1"/>
  <c r="V10" i="7"/>
  <c r="W10" i="7" s="1"/>
  <c r="AG2" i="10" l="1"/>
  <c r="Y402" i="10"/>
  <c r="AA402" i="10"/>
  <c r="AC402" i="10"/>
  <c r="W402" i="10"/>
  <c r="AE402" i="10"/>
  <c r="AG40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tc={99BA4A48-3755-4F2B-B517-5538C28F4165}</author>
    <author>tc={027A35BC-3F03-442B-99B9-F36599CBFA0F}</author>
  </authors>
  <commentList>
    <comment ref="A84" authorId="0" shapeId="0" xr:uid="{99BA4A48-3755-4F2B-B517-5538C28F4165}">
      <text>
        <t>[Threaded comment]
Your version of Excel allows you to read this threaded comment; however, any edits to it will get removed if the file is opened in a newer version of Excel. Learn more: https://go.microsoft.com/fwlink/?linkid=870924
Comment:
    Need to verify</t>
      </text>
    </comment>
    <comment ref="C84" authorId="1" shapeId="0" xr:uid="{027A35BC-3F03-442B-99B9-F36599CBFA0F}">
      <text>
        <t>[Threaded comment]
Your version of Excel allows you to read this threaded comment; however, any edits to it will get removed if the file is opened in a newer version of Excel. Learn more: https://go.microsoft.com/fwlink/?linkid=870924
Comment:
    Need to verify</t>
      </text>
    </comment>
  </commentList>
</comments>
</file>

<file path=xl/sharedStrings.xml><?xml version="1.0" encoding="utf-8"?>
<sst xmlns="http://schemas.openxmlformats.org/spreadsheetml/2006/main" count="21501" uniqueCount="2112">
  <si>
    <t>Tab</t>
  </si>
  <si>
    <t>Description</t>
  </si>
  <si>
    <t>Draft STIP Carryovers</t>
  </si>
  <si>
    <t>This is the list of carryovers from the STIP applicable to the Prioritzation Process</t>
  </si>
  <si>
    <t>Information</t>
  </si>
  <si>
    <t>COUNTY(S)</t>
  </si>
  <si>
    <t>ROUTE/CITY</t>
  </si>
  <si>
    <t>RESPONSIBLE AGENCY</t>
  </si>
  <si>
    <t>DESCRIPTION</t>
  </si>
  <si>
    <t>MODE</t>
  </si>
  <si>
    <t>FUNDING PROGRAM</t>
  </si>
  <si>
    <t>DIVISION(S)</t>
  </si>
  <si>
    <t>MPOs/RPOs</t>
  </si>
  <si>
    <t>PROJECT ID</t>
  </si>
  <si>
    <t>STI CATEGORY FUNDED</t>
  </si>
  <si>
    <t>FUNDING SOURCE (SEE FUNDING SOURCES TAB FOR MORE INFO)</t>
  </si>
  <si>
    <t>RIGHT-OF-WAY PROJECTED SCHEDULE</t>
  </si>
  <si>
    <t>TOTAL REMAINING FUNDS 
NEEDED FOR 
RIGHT-OF-WAY</t>
  </si>
  <si>
    <t>UTILITIES PROJECTED SCHEDULE</t>
  </si>
  <si>
    <t>TOTAL REMAINING FUNDS NEEDED FOR UTILITIES</t>
  </si>
  <si>
    <t>CONSTRUCTION PROJECTED SCHEDULE</t>
  </si>
  <si>
    <t>TOTAL REMAINING FUNDS NEEDED FOR CONSTRUCTION</t>
  </si>
  <si>
    <t>PROJECTED SCHEDULE FOR OTHER ACTIVITIES</t>
  </si>
  <si>
    <t>TOTAL REMAINING FUNDS FOR OTHER ACTIVITIES</t>
  </si>
  <si>
    <t>TOTAL REMAINING FUNDS NEEDED</t>
  </si>
  <si>
    <t>COMMENT</t>
  </si>
  <si>
    <t>ALAMANCE</t>
  </si>
  <si>
    <t>I-40 / I-85</t>
  </si>
  <si>
    <t>NCDOT</t>
  </si>
  <si>
    <t>SR 1158 (HUFFMAN MILL ROAD) INTERCHANGE.  CONSTRUCT ADDITIONAL LEFT TURN LANE ON I-40 WESTBOUND RAMP AND IMPROVE OPERATIONS AT SR 1308 (GARDEN ROAD) INTERSECTION.</t>
  </si>
  <si>
    <t>HIGHWAY</t>
  </si>
  <si>
    <t>STI (PRIORITIZATION)</t>
  </si>
  <si>
    <t>7</t>
  </si>
  <si>
    <t>BURLINGTON-GRAHAM MPO</t>
  </si>
  <si>
    <t>I-6009</t>
  </si>
  <si>
    <t>STATEWIDE MOBILITY</t>
  </si>
  <si>
    <t>T</t>
  </si>
  <si>
    <t>FUNDED FOR PRELIMINARY ENGINEERING ONLY</t>
  </si>
  <si>
    <t/>
  </si>
  <si>
    <t>SR 1981 (TROLLINGWOOD-HAWFIELDS ROAD) IN MEBANE. UPGRADE INTERCHANGE.</t>
  </si>
  <si>
    <t>I-6059</t>
  </si>
  <si>
    <t>DIVISION 7</t>
  </si>
  <si>
    <t>NHP</t>
  </si>
  <si>
    <t>NC 62 (ALAMANCE ROAD)</t>
  </si>
  <si>
    <t>SR 1155 (HATCHERY ROAD) /  BONNIE LANE INTERSECTION IN BURLINGTON. INSTALL TRAFFIC SIGNAL AND ADD TURN LANES.</t>
  </si>
  <si>
    <t>U-6114</t>
  </si>
  <si>
    <t>REGION D</t>
  </si>
  <si>
    <t>NC 54 (EAST HARDEN STREET)</t>
  </si>
  <si>
    <t>SR 1945 (RIVERBEND ROAD) / SR 2431 (JOHNSON STREET) INTERSECTIONIN GRAHAM. INTERSECTION IMPROVEMENTS.</t>
  </si>
  <si>
    <t>U-6115A</t>
  </si>
  <si>
    <t>I-40 / I-85 INTERCHANGE IN GRAHAM. UPGRADE RAMP INTERSECTIONS.</t>
  </si>
  <si>
    <t>U-6115B</t>
  </si>
  <si>
    <t>SR 2106 (WOODY DRIVE) IN GRAHAM.  INTERSECTION IMPROVEMENTS.</t>
  </si>
  <si>
    <t>U-6115C</t>
  </si>
  <si>
    <t>SR 2106 (WOODY DRIVE) AND SR 2107 (WHITTEMORE ROAD) INTERSECTIONS IN GRAHAM. UPGRADE PIPE CULVERTS 000271 AND 000297.</t>
  </si>
  <si>
    <t>U-6115D</t>
  </si>
  <si>
    <t>SR 1716 (NORTH MAIN STREET)</t>
  </si>
  <si>
    <t>SR 2396 (WEST PARKER STREET) IN GRAHAM. IMPROVE INTERSECTION.</t>
  </si>
  <si>
    <t>U-6132</t>
  </si>
  <si>
    <t>NC 87 (WEBB AVENUE)</t>
  </si>
  <si>
    <t>SR 1515 (FLORA AVENUE). INSTALL TRAFFIC SIGNAL AND ADD TURN LANES.</t>
  </si>
  <si>
    <t>U-6182</t>
  </si>
  <si>
    <t>NC 49 (ROXBORO ROAD)</t>
  </si>
  <si>
    <t>SR 1928 (WILKINS ROAD) AND SR 1927 (BASON ROAD). UPGRADE K-TYPE INTERSECTION.</t>
  </si>
  <si>
    <t>U-6183</t>
  </si>
  <si>
    <t>NC 54 (CHAPEL HILL ROAD)</t>
  </si>
  <si>
    <t>SR 1445 (SOUTH O'NEAL STREET) IN BURLINGTON.  RECONFIGURE INTERSECTION TO MAKE O'NEAL STREET THE THROUGH MOVEMENT WITH NC 54 EAST OF THE INTERSECTION.</t>
  </si>
  <si>
    <t>U-6184</t>
  </si>
  <si>
    <t>SR 1455 (EAST HAGGARD AVENUE)</t>
  </si>
  <si>
    <t>NC 87 (WEST WEBB AVENUE) / NC 100 (UNIVERSITY DRIVE) IN ELON.  IMPROVE INTERSECTION.</t>
  </si>
  <si>
    <t>U-6214</t>
  </si>
  <si>
    <t>ALEXANDER</t>
  </si>
  <si>
    <t>NC 16</t>
  </si>
  <si>
    <t>CATAWBA RIVER TO US 64 IN TAYLORSVILLE. UPGRADE AND MODERNIZE TWO-LANE ROADWAY.</t>
  </si>
  <si>
    <t>12</t>
  </si>
  <si>
    <t>GREATER HICKORY MPO</t>
  </si>
  <si>
    <t>U-6151</t>
  </si>
  <si>
    <t>NOT FUNDED</t>
  </si>
  <si>
    <t>ANSON</t>
  </si>
  <si>
    <t>US 74</t>
  </si>
  <si>
    <t>NC 742 (GRAHAM STREET) TO ANSON HIGH SCHOOL ROAD.  CONSTRUCT ACCESS MANAGEMENT IMPROVEMENTS.</t>
  </si>
  <si>
    <t>10</t>
  </si>
  <si>
    <t>ROCKY RIVER RPO</t>
  </si>
  <si>
    <t>R-5871</t>
  </si>
  <si>
    <t>NEW ROUTE - WADESBORO BYPASS</t>
  </si>
  <si>
    <t>US 74 WEST OF WADESBORO TO US 52 NORTH OF WADESBORO.  CONSTRUCT FREEWAY ON NEW LOCATION.</t>
  </si>
  <si>
    <t>R-5878A</t>
  </si>
  <si>
    <t>ASHE</t>
  </si>
  <si>
    <t>US 221 BUSINESS</t>
  </si>
  <si>
    <t>NC 194 AND SR 1248 (BEAVER CREEK SCHOOL ROAD) INTERSECTION.  CONSTRUCT REDUCED CONFLICT INTERSECTION.</t>
  </si>
  <si>
    <t>11</t>
  </si>
  <si>
    <t>HIGH COUNTRY RPO</t>
  </si>
  <si>
    <t>R-5833</t>
  </si>
  <si>
    <t>AVERY</t>
  </si>
  <si>
    <t>US 19E-NC 194</t>
  </si>
  <si>
    <t>SR 1106 TO US 221.  WIDEN TO MULTI-LANES.</t>
  </si>
  <si>
    <t>R-2520B</t>
  </si>
  <si>
    <t>NC 184</t>
  </si>
  <si>
    <t>NC 105 TO SR 1342 (HICKORY NUT GAP ROAD) IN BANNER ELK. WIDEN TO MULTI-LANES.</t>
  </si>
  <si>
    <t>R-5902</t>
  </si>
  <si>
    <t>AVERY, MITCHELL</t>
  </si>
  <si>
    <t>US 19E</t>
  </si>
  <si>
    <t>MULTI-LANES EAST OF SPRUCE PINE TO SR 1106.  WIDEN TO MULTI-LANES.</t>
  </si>
  <si>
    <t>11, 13</t>
  </si>
  <si>
    <t>R-2520A</t>
  </si>
  <si>
    <t>DIVISION 11, 13</t>
  </si>
  <si>
    <t>AVERY, WATAUGA</t>
  </si>
  <si>
    <t>NC 105</t>
  </si>
  <si>
    <t>US 221 IN AVERY COUNTY TO SR 1136 (CLARKS CREEK ROAD) IN WATAUGA COUNTY.</t>
  </si>
  <si>
    <t>R-2566A</t>
  </si>
  <si>
    <t>BEAUFORT</t>
  </si>
  <si>
    <t>US 17</t>
  </si>
  <si>
    <t>SR 1130 (C.C. ROAD) TO SOUTH OF SR 1127 (POSSUM TRACK ROAD).</t>
  </si>
  <si>
    <t>2</t>
  </si>
  <si>
    <t>MID-EAST RPO</t>
  </si>
  <si>
    <t>R-2513E</t>
  </si>
  <si>
    <t>NC 32</t>
  </si>
  <si>
    <t>BRICK KILN ROAD. IMPROVE INTERSECTION.</t>
  </si>
  <si>
    <t>R-5897</t>
  </si>
  <si>
    <t>BLADEN</t>
  </si>
  <si>
    <t>NC 87</t>
  </si>
  <si>
    <t>SR 1730 (ELWELL FERRY ROAD) IN BLADEN COUNTY TO NC 11 IN COLUMBUS COUNTY.</t>
  </si>
  <si>
    <t>6</t>
  </si>
  <si>
    <t>CAPE FEAR RPO, MID-CAROLINA RPO</t>
  </si>
  <si>
    <t>R-2561B</t>
  </si>
  <si>
    <t>BLADEN, COLUMBUS</t>
  </si>
  <si>
    <t>ELIZABETHTOWN BYPASS TO SR 1730 (ELWELL FERRY ROAD) IN BLADEN COUNTY.</t>
  </si>
  <si>
    <t>MID-CAROLINA RPO</t>
  </si>
  <si>
    <t>R-2561A</t>
  </si>
  <si>
    <t>BRUNSWICK</t>
  </si>
  <si>
    <t>NC 904.  UPGRADE TO REDUCED CONFLICT INTERSECTION.</t>
  </si>
  <si>
    <t>3</t>
  </si>
  <si>
    <t>GRAND STRAND AREA TRANSPORTATION STUDY</t>
  </si>
  <si>
    <t>R-5851</t>
  </si>
  <si>
    <t>I-74 (CAROLINA BAYS PARKWAY EXTENSION)</t>
  </si>
  <si>
    <t>FROM SC STATE LINE TO US 17 AT NC 130. CONSTRUCT FREEWAY ON NEW LOCATION.</t>
  </si>
  <si>
    <t>CAPE FEAR RPO, GRAND STRAND AREA TRANSPORTATION STUDY</t>
  </si>
  <si>
    <t>R-5876</t>
  </si>
  <si>
    <t>O</t>
  </si>
  <si>
    <t>PROGRAMMED FOR PLANNING AND ENVIRONMENTAL STUDY ONLY.</t>
  </si>
  <si>
    <t>NC 211</t>
  </si>
  <si>
    <t>SR 1112 (SUNSET HARBOR ROAD) TO NC 906 (MIDWAY ROAD). WIDEN ROADWAY.</t>
  </si>
  <si>
    <t>CAPE FEAR RPO</t>
  </si>
  <si>
    <t>R-5947</t>
  </si>
  <si>
    <t>NC 211.  CONVERT INTERSECTION TO INTERCHANGE.</t>
  </si>
  <si>
    <t>U-5932</t>
  </si>
  <si>
    <t>US 17 (SHALLOTTE BYPASS)</t>
  </si>
  <si>
    <t>US 17 BUSINESS SOUTH (MAIN STREET). UPGRADE EXISTING AT GRADE INTERSECTION TO INTERCHANGE.</t>
  </si>
  <si>
    <t>U-6104</t>
  </si>
  <si>
    <t>BUNCOMBE</t>
  </si>
  <si>
    <t>I-26/I-240</t>
  </si>
  <si>
    <t>I-26/I-40/I-240 FINAL INTERCHANGE IMPROVEMENTS</t>
  </si>
  <si>
    <t>13</t>
  </si>
  <si>
    <t>FRENCH BROAD RIVER MPO</t>
  </si>
  <si>
    <t>I-2513C</t>
  </si>
  <si>
    <t>I-40</t>
  </si>
  <si>
    <t>I-240 / US 74 ALTERNATE INTERCHANGE.  IMPROVE INTERCHANGE.</t>
  </si>
  <si>
    <t>I-6018</t>
  </si>
  <si>
    <t>SR 1200 (WIGGINS ROAD) TO SR 1224 (MONTE VISTA ROAD). ADD ADDITIONAL LANES.</t>
  </si>
  <si>
    <t>I-6054C</t>
  </si>
  <si>
    <t>US 25A (SWEETEN CREEK ROAD)</t>
  </si>
  <si>
    <t>US 25 (HENDERSONVILLE ROAD) TO SR 3116 (MILLS GAP ROAD)</t>
  </si>
  <si>
    <t>U-2801AA</t>
  </si>
  <si>
    <t>REGION G</t>
  </si>
  <si>
    <t>BGANY</t>
  </si>
  <si>
    <t>NC 191 (BREVARD ROAD - OLD HAYWOOD ROAD)</t>
  </si>
  <si>
    <t>SR 3498 (LEDBETTER ROAD) TO NORTH OF BLUE RIDGE PARKWAY.</t>
  </si>
  <si>
    <t>U-3403B</t>
  </si>
  <si>
    <t>SR 2002 (RICEVILLE ROAD)</t>
  </si>
  <si>
    <t>US 70 (TUNNEL ROAD) TO SR 2285 (CLEAR VISTA LANE). UPGRADE ROADWAY.</t>
  </si>
  <si>
    <t>U-5837</t>
  </si>
  <si>
    <t>DIVISION 13</t>
  </si>
  <si>
    <t>ASHEVILLE</t>
  </si>
  <si>
    <t>US 19 (PATTON AVENUE) AND NC 63 (NEW LEICESTER HIGHWAY).  CONSTRUCT FINAL INTERSECTION IMPROVEMENTS.</t>
  </si>
  <si>
    <t>U-5971B</t>
  </si>
  <si>
    <t>NC 63 (NEW LEICESTER HIGHWAY), US 19/23 (PATTON AVENUE) TO NEWFOUND ROAD.  CONSTRUCT ACCESS MANAGEMENT IMPROVEMENTS.</t>
  </si>
  <si>
    <t>U-5972</t>
  </si>
  <si>
    <t>NC 81 (SWANNANOA RIVER ROAD)</t>
  </si>
  <si>
    <t>US 70 (TUNNEL ROAD) TO US 74 (SOUTH TUNNEL ROAD).  UPGRADE ROADWAY.</t>
  </si>
  <si>
    <t>U-6046</t>
  </si>
  <si>
    <t>COORDINATE WITH U-5832.</t>
  </si>
  <si>
    <t>SR 1332 (NORTH LOUISIANA AVENUE)</t>
  </si>
  <si>
    <t>US 19/23 (PATTON AVENUE) TO SR 1338 (EMMA ROAD).  MODERNIZE ROADWAY.</t>
  </si>
  <si>
    <t>U-6162</t>
  </si>
  <si>
    <t>BUNCOMBE, HENDERSON</t>
  </si>
  <si>
    <t>NC 280 (BOYLSTON HIGHWAY) TO SR 3498 (LEDBETTER ROAD).</t>
  </si>
  <si>
    <t>13, 14</t>
  </si>
  <si>
    <t>U-3403A</t>
  </si>
  <si>
    <t>BUNCOMBE, MADISON</t>
  </si>
  <si>
    <t>US 25/70</t>
  </si>
  <si>
    <t>NORTH OF SR 1584 (TILLERY BRANCH ROAD) TO SR 1727 (MONTICELLO ROAD).  UPGRADE ROADWAY TO REDUCED CONFLICT INTERSECTION.</t>
  </si>
  <si>
    <t>FRENCH BROAD RIVER MPO, LAND-OF-SKY RPO</t>
  </si>
  <si>
    <t>U-6173</t>
  </si>
  <si>
    <t>BURKE</t>
  </si>
  <si>
    <t>SR 1734 (CAROLINA STREET SE)/SR 1826 - EXIT 111. REVISE INTERCHANGE.</t>
  </si>
  <si>
    <t>I-5008</t>
  </si>
  <si>
    <t>PROJECT TO BE LET WITH I-5875.</t>
  </si>
  <si>
    <t>US 64 (BURKEMONT ROAD).  IMPROVE INTERCHANGE.</t>
  </si>
  <si>
    <t>I-5009</t>
  </si>
  <si>
    <t>SR 1142 (JAMESTOWN ROAD) - EXIT 100. UPGRADE INTERCHANGE.</t>
  </si>
  <si>
    <t>I-5874</t>
  </si>
  <si>
    <t>SR 1712 (DREXEL ROAD). UPGRADE INTERCHANGE.</t>
  </si>
  <si>
    <t>I-5875</t>
  </si>
  <si>
    <t>PROJECT TO BE LET WITH I-5008</t>
  </si>
  <si>
    <t>SR 1761 (OLD HIGHWAY NC 10) - EXIT 116.  UPGRADE INTERCHANGE AND REMOVE TWO-WAY TRAFFIC.</t>
  </si>
  <si>
    <t>I-5971</t>
  </si>
  <si>
    <t>SR 1744 (MINERAL SPRINGS MOUNTAIN ROAD)/SR 1744 (ELDRED STREET SE) - EXIT 112.  CONSTRUCT INTERCHANGE IMPROVEMENTS.</t>
  </si>
  <si>
    <t>I-5975</t>
  </si>
  <si>
    <t>SR 1147 (CAUSBY ROAD).  REDESIGN INTERCHANGE AND REMOVE TWO-WAY ON RAMP.</t>
  </si>
  <si>
    <t>I-6058</t>
  </si>
  <si>
    <t>SR 1001 (MALCOLM BOULEVARD)</t>
  </si>
  <si>
    <t>US 70 TO CATAWBA RIVER.</t>
  </si>
  <si>
    <t>R-3430A</t>
  </si>
  <si>
    <t>NC 181</t>
  </si>
  <si>
    <t>SR 1440 TO SR 1419.  WIDEN TO 3-LANES.</t>
  </si>
  <si>
    <t>U-5978</t>
  </si>
  <si>
    <t>US 64 (BURKEMONT AVENUE)</t>
  </si>
  <si>
    <t>US 70 (W. FLEMING DRIVE) INTERSECTION. IMPROVE INTERSECTION.</t>
  </si>
  <si>
    <t>U-6123</t>
  </si>
  <si>
    <t>NC 126</t>
  </si>
  <si>
    <t>SR 1250 (WATERMILL ROAD) TO SR 1254 (FISH HATCHERY ROAD).  MODERNIZE ROADWAY.</t>
  </si>
  <si>
    <t>U-6164</t>
  </si>
  <si>
    <t>BGLT5</t>
  </si>
  <si>
    <t>CABARRUS</t>
  </si>
  <si>
    <t>NC 73 (DAVIDSON HIGHWAY)</t>
  </si>
  <si>
    <t>EAST OF SR 1394 (POPLAR TENT ROAD) TO I-85.</t>
  </si>
  <si>
    <t>CABARRUS-ROWAN MPO</t>
  </si>
  <si>
    <t>R-5706BA</t>
  </si>
  <si>
    <t>REGION E</t>
  </si>
  <si>
    <t>I-85 TO US 29.</t>
  </si>
  <si>
    <t>R-5706BB</t>
  </si>
  <si>
    <t>SR 1394 (POPLAR TENT ROAD)</t>
  </si>
  <si>
    <t>GEORGE LILES PARKWAY TO US 29/601. WIDEN TO MULTI-LANES.</t>
  </si>
  <si>
    <t>U-3415B</t>
  </si>
  <si>
    <t>CABARRUS, MECKLENBURG</t>
  </si>
  <si>
    <t>POPLAR TENT ROAD</t>
  </si>
  <si>
    <t>DERITA ROAD TO NC 73.  WIDEN TO FOUR-LANES.</t>
  </si>
  <si>
    <t>CABARRUS-ROWAN MPO, CHARLOTTE REGIONAL TPO</t>
  </si>
  <si>
    <t>U-6029</t>
  </si>
  <si>
    <t>CALDWELL</t>
  </si>
  <si>
    <t>US 321</t>
  </si>
  <si>
    <t>US 321A TO SR 1108 (MISSION ROAD)</t>
  </si>
  <si>
    <t>U-4700B</t>
  </si>
  <si>
    <t>SR 1108 (MISSION ROAD) TO SR 1933 (SOUTHWEST BOULEVARD).</t>
  </si>
  <si>
    <t>U-4700C</t>
  </si>
  <si>
    <t>CARTERET</t>
  </si>
  <si>
    <t>US 70/NC 12</t>
  </si>
  <si>
    <t>SR 1429 (OLGA ROAD) TO SR 1350 (WHITEHURST ROAD). UPGRADE ROADWAY.</t>
  </si>
  <si>
    <t>DOWN EAST RPO</t>
  </si>
  <si>
    <t>R-4746</t>
  </si>
  <si>
    <t>NC 58 (EMERALD DRIVE)</t>
  </si>
  <si>
    <t>LOON STREET.  INSTALL  ROUNDABOUT.</t>
  </si>
  <si>
    <t>R-5884</t>
  </si>
  <si>
    <t>SR 1000 (COAST GUARD ROAD). INSTALL ROUNDABOUT.</t>
  </si>
  <si>
    <t>R-5886</t>
  </si>
  <si>
    <t>US 70 (CEDAR STREET)</t>
  </si>
  <si>
    <t>US 70 (LIVE  OAK STREET).  CONSTRUCT ROUNDABOUT.</t>
  </si>
  <si>
    <t>R-5962</t>
  </si>
  <si>
    <t>US 70 (ARENDELL STREET)</t>
  </si>
  <si>
    <t>4TH STREET TO SR 1175 (RADIO ISLAND ROAD).  WIDEN TO MULTI-LANES.</t>
  </si>
  <si>
    <t>U-5876</t>
  </si>
  <si>
    <t>NS/NCRR EC LINE</t>
  </si>
  <si>
    <t>CONSTRUCT GRADE SEPARATION AT US 70 EASTBOUND AND WESTBOUND. CLOSE EXISTING AT-GRADE CROSSING NEAR NEWPORT.</t>
  </si>
  <si>
    <t>RAIL</t>
  </si>
  <si>
    <t>P-5742</t>
  </si>
  <si>
    <t>O, T</t>
  </si>
  <si>
    <t>OTHER FUNDS PROVIDED BY NS.</t>
  </si>
  <si>
    <t>CASWELL</t>
  </si>
  <si>
    <t>NC 86</t>
  </si>
  <si>
    <t>US 158 TO VIRGINIA STATE LINE.  CONSTRUCT PASSING LANES AND SHOULDER IMPROVEMENTS AT VARIOUS LOCATIONS, AND CONSTRUCT TURN LANES FROM SR 1300 (PARK SPRINGS ROAD) TO SOLID WASTE CONVENIENCE CENTER.</t>
  </si>
  <si>
    <t>PIEDMONT TRIAD RPO</t>
  </si>
  <si>
    <t>R-5822</t>
  </si>
  <si>
    <t>SCOPE INCLUDES SPOT ID H170625</t>
  </si>
  <si>
    <t>US 158 / NC 86</t>
  </si>
  <si>
    <t>SR 1572 (COUNTY HOME ROAD) TO SR 1734 (RP FUQUAY ROAD). CONSTRUCT PASSING LANES.</t>
  </si>
  <si>
    <t>R-5926</t>
  </si>
  <si>
    <t>CATAWBA</t>
  </si>
  <si>
    <t>HICKORY REGIONAL AIRPORT (HKY)</t>
  </si>
  <si>
    <t>LAND ACQUISITION AND OBSTRUCTION REMOVAL.</t>
  </si>
  <si>
    <t>AVIATION</t>
  </si>
  <si>
    <t>AV-5752</t>
  </si>
  <si>
    <t>DIVISION 12</t>
  </si>
  <si>
    <t>SR 1476 (FAIRGROVE CHURCH ROAD) TO NC 16.  WIDEN TO SIX LANES.</t>
  </si>
  <si>
    <t>I-5991B</t>
  </si>
  <si>
    <t>NC 127 (2ND STREET NORTHEAST, NORTH CENTER STREET)</t>
  </si>
  <si>
    <t>8TH AVENUE NORTHEAST TO SR 1327 (30TH AVENUE NORTHWEST). CONSTRUCT ACCESS MANAGEMENT IMPROVEMENTS.</t>
  </si>
  <si>
    <t>U-6135</t>
  </si>
  <si>
    <t>SR 1453 (16TH STREET NE, 12TH AVE NE, SPRINGS ROAD</t>
  </si>
  <si>
    <t>9TH AVENUE NE TO SR 1504 (CHARLOTTE STREET).  CONSTRUCT ACCESS MANAGEMENT IMPROVEMENTS.</t>
  </si>
  <si>
    <t>U-6176</t>
  </si>
  <si>
    <t>BGANY, T</t>
  </si>
  <si>
    <t>CHATHAM</t>
  </si>
  <si>
    <t>SILER CITY MUNICIPAL AIRPORT (SCR)</t>
  </si>
  <si>
    <t>EXTEND RUNWAY 22 AND PARALLEL TAXIWAY BY 500 FT, INCLUDING RELOCATION OF AIRPORT ROAD</t>
  </si>
  <si>
    <t>8</t>
  </si>
  <si>
    <t>TRIANGLE AREA RPO</t>
  </si>
  <si>
    <t>AV-5816</t>
  </si>
  <si>
    <t>DIVISION 8</t>
  </si>
  <si>
    <t>SR 2106 (EAST CARDINAL STREET); SOUTH 10TH AVENUE</t>
  </si>
  <si>
    <t>SILER CITY</t>
  </si>
  <si>
    <t>SR 2016 (EAST CARDINAL STREET) FROM SR 2223 (MATTHEWS STREET) TO SOUTH 10TH AVENUE, AND SOUTH 10TH AVENUE FROM EAST CARDINAL STREET TO SR 2103 (EAST RALEIGH STREET) IN SILER CITY. CONSTRUCT SIDEWALK.</t>
  </si>
  <si>
    <t>BIKE/PED</t>
  </si>
  <si>
    <t>EB-6007</t>
  </si>
  <si>
    <t>L, TA5200</t>
  </si>
  <si>
    <t>NC 902 IN PITTSBORO TO US 64 BYPASS.  WIDEN TO 12-FT LANES AND 4-FT PAVED SHOULDERS.</t>
  </si>
  <si>
    <t>R-5961</t>
  </si>
  <si>
    <t>CHEROKEE</t>
  </si>
  <si>
    <t>US 19/US 74/ US 129</t>
  </si>
  <si>
    <t>US 64 TO SR 1689 (CASINO PARKWAY). MODERNIZE ROADWAY.</t>
  </si>
  <si>
    <t>14</t>
  </si>
  <si>
    <t>SOUTHWESTERN RPO</t>
  </si>
  <si>
    <t>R-5908</t>
  </si>
  <si>
    <t>DIVISION 14</t>
  </si>
  <si>
    <t>CHEROKEE, MACON</t>
  </si>
  <si>
    <t>SR 1393 (WAKEFIELD ROAD) TO SR 1310 (WAYAH ROAD). WIDEN TO MULTI-LANES.</t>
  </si>
  <si>
    <t>R-5920</t>
  </si>
  <si>
    <t>CLAY</t>
  </si>
  <si>
    <t>US 64</t>
  </si>
  <si>
    <t>NC 175 TO SR 1349 (OLD HWY 64 EAST). WIDEN TO MULTI-LANE.</t>
  </si>
  <si>
    <t>R-5922</t>
  </si>
  <si>
    <t>CLAY, CHEROKEE</t>
  </si>
  <si>
    <t>US 64 BUSINESS WEST OF HAYESVILLE TO EAST OF NC 141.  WIDEN TO FOUR-LANES DIVIDED.</t>
  </si>
  <si>
    <t>R-5847</t>
  </si>
  <si>
    <t>WORK FOR B-5911 INCLUDED.</t>
  </si>
  <si>
    <t>CLEVELAND</t>
  </si>
  <si>
    <t>US 74 (DIXON BOULEVARD)</t>
  </si>
  <si>
    <t>NC 150 (DEKALB STREET) INTERSECTION.  CONSTRUCT INTERCHANGE.</t>
  </si>
  <si>
    <t>GASTON-CLEVELAND-LINCOLN MPO</t>
  </si>
  <si>
    <t>U-2567</t>
  </si>
  <si>
    <t>TO BE LET WITH U-5929</t>
  </si>
  <si>
    <t>INTERSECTION OF US 74 (DIXON BOULEVARD) AND NC 226 (EARL ROAD).  CONSTRUCT IMPROVEMENTS.</t>
  </si>
  <si>
    <t>U-5929</t>
  </si>
  <si>
    <t>TO BE LET WITH U-2567</t>
  </si>
  <si>
    <t>CLEVELAND, GASTON</t>
  </si>
  <si>
    <t>I-85</t>
  </si>
  <si>
    <t>SOUTH CAROLINA STATE LINE TO US 74</t>
  </si>
  <si>
    <t>I-5985A</t>
  </si>
  <si>
    <t>COLUMBUS</t>
  </si>
  <si>
    <t>NC 11 TO US 74/US 76 IN COLUMBUS COUNTY.</t>
  </si>
  <si>
    <t>R-2561C</t>
  </si>
  <si>
    <t>DIVISION 6</t>
  </si>
  <si>
    <t>COLUMBUS, ROBESON</t>
  </si>
  <si>
    <t>NC 41 NEAR LUMBERTON TO US 76 NEAR CHADBOURN. UPGRADE US 74 TO INTERSTATE STANDARDS.</t>
  </si>
  <si>
    <t>CAPE FEAR RPO, LUMBER RIVER RPO</t>
  </si>
  <si>
    <t>I-6011</t>
  </si>
  <si>
    <t>CRAVEN</t>
  </si>
  <si>
    <t>US 17 NEW BERN BYPASS</t>
  </si>
  <si>
    <t>US 70 TO US 17 NORTH OF NEW BERN.</t>
  </si>
  <si>
    <t>DOWN EAST RPO, NEW BERN AREA MPO</t>
  </si>
  <si>
    <t>R-2301B</t>
  </si>
  <si>
    <t>SR 1438 (SPRUILL TOWN ROAD) TO SR 1637 (MILL POND ROAD).</t>
  </si>
  <si>
    <t>R-2513B</t>
  </si>
  <si>
    <t>SR 1637 (MILL POND ROAD) TO SR 1646 (MILE ROAD).</t>
  </si>
  <si>
    <t>R-2513C</t>
  </si>
  <si>
    <t>SR 1646 (MILE ROAD) IN CRAVEN COUNTY TO SR 1130 (C.C. ROAD) IN BEAUFORT COUNTY.</t>
  </si>
  <si>
    <t>R-2513D</t>
  </si>
  <si>
    <t>US 70</t>
  </si>
  <si>
    <t>SR 1309 (GLENBURNIE ROAD). IMPROVE INTERCHANGE.</t>
  </si>
  <si>
    <t>NEW BERN AREA MPO</t>
  </si>
  <si>
    <t>U-6102</t>
  </si>
  <si>
    <t>US 17 ALTERNATE (MARTIN LUTHER KING JR. BOULEVARD)</t>
  </si>
  <si>
    <t>US 70 TO SR 1278 (TRENT ROAD).  UPGRADE TO REDUCED CONFLICT INTERSECTIONS.</t>
  </si>
  <si>
    <t>U-6198</t>
  </si>
  <si>
    <t>CUMBERLAND</t>
  </si>
  <si>
    <t>US 401 BUSINESS</t>
  </si>
  <si>
    <t>NC 24/210 (GROVE STREET) TO US 401 BUSINESS (MARTIN LUTHER KING, JR. FREEWAY).</t>
  </si>
  <si>
    <t>FAYETTEVILLE AREA MPO</t>
  </si>
  <si>
    <t>U-4403A</t>
  </si>
  <si>
    <t>US 401 BUSINESS (MARTIN LUTHER KING, JR. FREEWAY) TO US 401 BYPASS.</t>
  </si>
  <si>
    <t>U-4403B</t>
  </si>
  <si>
    <t>REGION C</t>
  </si>
  <si>
    <t>SR 1007 (ALL AMERICAN FREEWAY)</t>
  </si>
  <si>
    <t>SR 1151 (OWEN DRIVE) TO NORTH OF SR 1437 (SANTA FE DRIVE).  ADD ADDITIONAL LANES.</t>
  </si>
  <si>
    <t>U-4414</t>
  </si>
  <si>
    <t>NC 210 (MURCHISON ROAD)</t>
  </si>
  <si>
    <t>LANGDON STREET TO US 401 BYPASS. MODERNIZE ROADWAY.</t>
  </si>
  <si>
    <t>U-5015</t>
  </si>
  <si>
    <t>SR 1614 (SHAW MILL RD)-SR 1615 (ROSEHILL RD-STACEY</t>
  </si>
  <si>
    <t>NC 210 (MURCHISON ROAD) TO US 401 (RAMSEY STREET). INTERCONNECT AND WIDEN TO MULTI-LANES.</t>
  </si>
  <si>
    <t>U-5101B</t>
  </si>
  <si>
    <t>NC 24 / NC 87</t>
  </si>
  <si>
    <t>SR 1451 (MANCHESTER ROAD) TO NC 210 (LILLINGTON HIGHWAY). IMPROVE EXISTING MULTI-LANE FACILITY BY ADDING ACCESS MANAGEMENT AND OTHER IMPROVEMENTS.</t>
  </si>
  <si>
    <t>U-5802</t>
  </si>
  <si>
    <t>NC 24 (NORTH BRAGG BOULEVARD)</t>
  </si>
  <si>
    <t>SR 1451 (MANCHESTER ROAD).  CONSTRUCT INTERCHANGE.</t>
  </si>
  <si>
    <t>U-5930</t>
  </si>
  <si>
    <t>NC 59 (SOUTH MAIN STREET)</t>
  </si>
  <si>
    <t>SR 1243 (SHIPMAN ROAD) TO SR 1118 (PARKTON ROAD).  WIDEN TO MULTI-LANES.</t>
  </si>
  <si>
    <t>U-6001</t>
  </si>
  <si>
    <t>SR 1112 (ROCKFISH ROAD)</t>
  </si>
  <si>
    <t>SR 1102 (GILLIS HILL ROAD) TO CAMDEN ROAD.</t>
  </si>
  <si>
    <t>U-6072A</t>
  </si>
  <si>
    <t>CAMDEN ROAD TO GOLFVIEW ROAD.</t>
  </si>
  <si>
    <t>U-6072B</t>
  </si>
  <si>
    <t>US 401 BUSINESS (SKIBO ROAD)</t>
  </si>
  <si>
    <t>SR 1400 (CLIFFDALE ROAD). IMPROVE INTERSECTION</t>
  </si>
  <si>
    <t>U-6133</t>
  </si>
  <si>
    <t>US 401 (ROBESON STREET)</t>
  </si>
  <si>
    <t>US 401 (RAEFORD ROAD) TO WALTER STREET. ACCESS MANAGEMENT.</t>
  </si>
  <si>
    <t>U-6152</t>
  </si>
  <si>
    <t>SR 1400 (CLIFFDALE ROAD)</t>
  </si>
  <si>
    <t>SR 1411 (BUNCE ROAD) TO MCPHERSON CHURCH ROAD. ACCESS MANAGEMENT.</t>
  </si>
  <si>
    <t>U-6209</t>
  </si>
  <si>
    <t>SR 1104 (STRICKLAND BRIDGE ROAD)</t>
  </si>
  <si>
    <t>US 401 TO FISHER ROAD. WIDEN ROADWAY.</t>
  </si>
  <si>
    <t>U-6210</t>
  </si>
  <si>
    <t>SR 1219 (IRELAND DRIVE)</t>
  </si>
  <si>
    <t>SR 1141 (CUMBERLAND ROAD) TO US 401 (RAEFORD ROAD). WIDEN ROADWAY.</t>
  </si>
  <si>
    <t>U-6213</t>
  </si>
  <si>
    <t>CURRITUCK, CAMDEN</t>
  </si>
  <si>
    <t>US 158 (SHORTCUT ROAD)</t>
  </si>
  <si>
    <t>EAST OF NC 34 (SHAWBORO ROAD) AT BELCROSS IN CAMDEN COUNTY TO US 158/NC 168 (CARATOKE HIGHWAY) IN CURRITUCK COUNTY.  WIDEN TO MULTI-LANES.</t>
  </si>
  <si>
    <t>1</t>
  </si>
  <si>
    <t>ALBEMARLE RPO</t>
  </si>
  <si>
    <t>R-2574</t>
  </si>
  <si>
    <t>REGION A</t>
  </si>
  <si>
    <t>DARE</t>
  </si>
  <si>
    <t>EAST OF SR 1153 (OLD FERRY LANDING ROAD) TO WEST OF SR 1102 (EAST LAKE ROAD).</t>
  </si>
  <si>
    <t>R-2544A</t>
  </si>
  <si>
    <t>WEST OF SR 1102 (EAST LAKE ROAD) TO EAST OF DARE COUNTY LANDFILL.</t>
  </si>
  <si>
    <t>R-2544B</t>
  </si>
  <si>
    <t>EAST OF DARE COUNTY LANDFILL TO US 264.</t>
  </si>
  <si>
    <t>R-2544C</t>
  </si>
  <si>
    <t>US 158</t>
  </si>
  <si>
    <t>US 64-NC 12 TO EASTERN END OF CURRITUCK SOUND BRIDGE.  ACCESS MANAGEMENT IMPROVEMENTS.</t>
  </si>
  <si>
    <t>R-3419</t>
  </si>
  <si>
    <t>NC 12. IMPROVE INTERSECTION.</t>
  </si>
  <si>
    <t>R-4457</t>
  </si>
  <si>
    <t>DARE, TYRRELL</t>
  </si>
  <si>
    <t>WEST OF ALLIGATOR RIVER TO EAST OF SR 1153 (OLD FERRY LANDING ROAD).</t>
  </si>
  <si>
    <t>R-2545B</t>
  </si>
  <si>
    <t>DAVIDSON</t>
  </si>
  <si>
    <t>I-85 EAST OF LEXINGTON TO NC 109</t>
  </si>
  <si>
    <t>9</t>
  </si>
  <si>
    <t>HIGH POINT URBAN AREA MPO</t>
  </si>
  <si>
    <t>R-2220B</t>
  </si>
  <si>
    <t>NC 109</t>
  </si>
  <si>
    <t>NC 109 IN DENTON TO I-85 IN THOMASVILLE.  WIDEN TO MULTI-LANES.</t>
  </si>
  <si>
    <t>R-4734</t>
  </si>
  <si>
    <t>DIVISION 9</t>
  </si>
  <si>
    <t>DUPLIN, SAMPSON</t>
  </si>
  <si>
    <t>US 117 (FUTURE 1-795)</t>
  </si>
  <si>
    <t>I-40 TO SR 1006 (WEST TRADE ROAD).</t>
  </si>
  <si>
    <t>EASTERN CAROLINA RPO, MID-CAROLINA RPO</t>
  </si>
  <si>
    <t>U-3125A</t>
  </si>
  <si>
    <t>DURHAM</t>
  </si>
  <si>
    <t>I-85 / US 15</t>
  </si>
  <si>
    <t>EAST OF SR 1827 (MIDLAND TERRACE) TO SR 1632 (RED MILL ROAD) IN DURHAM. ADD LANES.</t>
  </si>
  <si>
    <t>5</t>
  </si>
  <si>
    <t>DURHAM-CHAPEL HILL-CARRBORO MPO</t>
  </si>
  <si>
    <t>I-6010</t>
  </si>
  <si>
    <t>US 501 (ROXBORO ROAD)</t>
  </si>
  <si>
    <t>SR 1448 (LATTA ROAD) / SR 1639 (INFINITY ROAD) INTERSECTION IN DURHAM.  INTERSECTION IMPROVEMENTS.</t>
  </si>
  <si>
    <t>U-5516</t>
  </si>
  <si>
    <t>L, NHP</t>
  </si>
  <si>
    <t>RIGHT-OF-WAY PARTICIPATION $2 MILLION BY CITY OF DURHAM</t>
  </si>
  <si>
    <t>US 70 (MIAMI BOULEVARD)</t>
  </si>
  <si>
    <t>LYNN ROAD TO SR 1959 (SOUTH MIAMI BOULEVARD) / SR 1811 (SHERRON ROAD).</t>
  </si>
  <si>
    <t>U-5720A</t>
  </si>
  <si>
    <t>SR 1959 (SOUTH MIAMI BOULEVARD) / SR 1811 (SHERRON ROAD) TO EAST OF SR 2095 (PAGE ROAD EXTENSION).</t>
  </si>
  <si>
    <t>U-5720B</t>
  </si>
  <si>
    <t>INCLUDES INTERCHANGE AT SR 1811</t>
  </si>
  <si>
    <t>NC 54</t>
  </si>
  <si>
    <t>EAST OF SR1110 (BARBEE CHAPEL ROAD) TO EAST OF LITTLE CREEK. UPGRADE ROADWAY CORRIDOR.</t>
  </si>
  <si>
    <t>U-5774C</t>
  </si>
  <si>
    <t>EAST OF I-40 TO EAST OF NC 751. UPGRADE ROADWAY CORRIDOR.</t>
  </si>
  <si>
    <t>U-5774G</t>
  </si>
  <si>
    <t>EAST OF NC 751 TO EAST OF SR 1118 (FAYETTEVILLE ROAD).  UPGRADE ROADWAY CORRIDOR.</t>
  </si>
  <si>
    <t>U-5774H</t>
  </si>
  <si>
    <t>EAST OF SR 1118 (FAYETTEVILLE ROAD) TO EAST OF SR 1106 (BARBEE ROAD).  UPGRADE ROADWAY CORRIDOR.</t>
  </si>
  <si>
    <t>U-5774I</t>
  </si>
  <si>
    <t>EAST OF SR 1106 (BARBEE ROAD) TO NC 55. UPGRADE ROADWAY CORRIDOR.</t>
  </si>
  <si>
    <t>U-5774J</t>
  </si>
  <si>
    <t>NC 147 (DURHAM FREEWAY)</t>
  </si>
  <si>
    <t>SR 1127 (WEST CHAPEL HILL STREET) TO BRIGGS AVENUE IN DURHAM.  CONSTRUCT AUXILIARY LANES AND OPERATIONAL IMPROVEMENTS.</t>
  </si>
  <si>
    <t>U-5937</t>
  </si>
  <si>
    <t>SR 1118 (FAYETTEVILLE ROAD)</t>
  </si>
  <si>
    <t>WOODCROFT PARKWAY TO BARBEE ROAD IN DURHAM.  WIDEN TO 4-LANE DIVIDED FACILITY WITH BICYCLE / PEDESTRIAN ACCOMMODATIONS.</t>
  </si>
  <si>
    <t>U-6021</t>
  </si>
  <si>
    <t>DIVISION 5</t>
  </si>
  <si>
    <t>US 15 / US 501</t>
  </si>
  <si>
    <t>I-40, SR (MOUNT MORIAH ROAD), AND SOUTHWEST DURHAM PARKWAY IN DURHAM.  IMPROVE INTERCHANGE / INTERSECTION AREA.</t>
  </si>
  <si>
    <t>U-6067</t>
  </si>
  <si>
    <t>COORDINATE WITH U-5717</t>
  </si>
  <si>
    <t>SR 1978 (HOPSON ROAD)</t>
  </si>
  <si>
    <t>SR 1978 (HOPSON ROAD), EAST OF SR 1999 (DAVIS DRIVE) TO NC 54, WIDEN TO MULTILANES</t>
  </si>
  <si>
    <t>U-4716D</t>
  </si>
  <si>
    <t>DURHAM, WAKE</t>
  </si>
  <si>
    <t>I-40 SR 1728 (WADE AVENUE)</t>
  </si>
  <si>
    <t>NC 54 (EXIT 273) TO SR 1728 (WADE AVENUE), I-40 TO SR 1664 (BLUE RIDGE ROAD)  CONVERT FACILITY TO A MANAGED FREEWAY WITH RAMP METERING AND OTHER ATM / ITS COMPONENTS.</t>
  </si>
  <si>
    <t>DURHAM-CHAPEL HILL-CARRBORO MPO, CAPITAL AREA MPO</t>
  </si>
  <si>
    <t>I-6006</t>
  </si>
  <si>
    <t>FORSYTH</t>
  </si>
  <si>
    <t>I-74 / US 311 TO SR 2643 (UNION CROSS ROAD).</t>
  </si>
  <si>
    <t>WINSTON-SALEM URBAN AREA MPO</t>
  </si>
  <si>
    <t>I-5981A</t>
  </si>
  <si>
    <t>SR 2643 (UNION CROSS ROAD) TO NC 66.</t>
  </si>
  <si>
    <t>I-5981B</t>
  </si>
  <si>
    <t>NEW ROUTE (FUTURE NC 452)</t>
  </si>
  <si>
    <t>WINSTON-SALEM NORTHERN BELTWAY, WESTERN SECTION, US 158 TO SOUTH OF I-40</t>
  </si>
  <si>
    <t>R-2247A</t>
  </si>
  <si>
    <t>NHP, T</t>
  </si>
  <si>
    <t>DESIGN-BUILD PROJECT</t>
  </si>
  <si>
    <t>WINSTON-SALEM NORTHERN BELTWAY, WESTERN SECTION, SOUTH OF I-40 TO SOUTH OF US 421 INTERCHANGE</t>
  </si>
  <si>
    <t>R-2247B</t>
  </si>
  <si>
    <t>WINSTON-SALEM NORTHERN BELTWAY, WESTERN SECTION, INTERCHANGE WITH US 421 AND INTERCHANGE WITH SR 1140 (PEACE HAVEN ROAD)</t>
  </si>
  <si>
    <t>R-2247CA</t>
  </si>
  <si>
    <t>WINSTON-SALEM NORTHERN BELTWAY, WESTERN SECTION, NORTH OF US 421 INTERCHANGE TO SR 1348 (ROBINHOOD ROAD)</t>
  </si>
  <si>
    <t>R-2247CB</t>
  </si>
  <si>
    <t>WINSTON-SALEM NORTHERN BELTWAY, WESTERN SECTION, NORTH OF SR 1348 (MEADOWLARK DRIVE-ROBINHOOD ROAD) TO NC 67</t>
  </si>
  <si>
    <t>R-2247D</t>
  </si>
  <si>
    <t>US 421 (SALEM PARKWAY)</t>
  </si>
  <si>
    <t>SR 2662 (LINVILLE ROAD). UPGRADE INTERCHANGE</t>
  </si>
  <si>
    <t>U-6059B</t>
  </si>
  <si>
    <t>COORDINATE WITH U-6068</t>
  </si>
  <si>
    <t>FORSYTH, GUILFORD</t>
  </si>
  <si>
    <t>SR 1965 (BELEWS CREEK ROAD) IN FORSYTH COUNTY TO SR 2034 (ANTHONY ROAD) IN GUILFORD COUNTY. WIDEN TO MULTI-LANES.</t>
  </si>
  <si>
    <t>7, 9</t>
  </si>
  <si>
    <t>WINSTON-SALEM URBAN AREA MPO, GREENSBORO URBAN AREA MPO</t>
  </si>
  <si>
    <t>R-2577B</t>
  </si>
  <si>
    <t>FUTURE I-74 IN KERNERSVILLE TO I-40 IN GUILFORD COUNTY. WIDEN TO 6 LANES.</t>
  </si>
  <si>
    <t>U-6068</t>
  </si>
  <si>
    <t>COORDINATE WITH U-6059B</t>
  </si>
  <si>
    <t>FRANKLIN</t>
  </si>
  <si>
    <t>US 401 / NC 39</t>
  </si>
  <si>
    <t>NC 56 / NC 581 (NASH STREET) TO SR 1229 (MAIN STREET). WIDEN TO MULTI-LANES.</t>
  </si>
  <si>
    <t>KERR-TAR RPO</t>
  </si>
  <si>
    <t>R-3608</t>
  </si>
  <si>
    <t>COORDINATE WITH U-6024</t>
  </si>
  <si>
    <t>NC 56</t>
  </si>
  <si>
    <t>SR 1114 (PEACH ORCHARD ROAD) TO US 401 IN LOUISBURG.  WIDEN TO 4 LANES.</t>
  </si>
  <si>
    <t>R-5893</t>
  </si>
  <si>
    <t>GASTON</t>
  </si>
  <si>
    <t>US 74 TO US 321</t>
  </si>
  <si>
    <t>I-5985B</t>
  </si>
  <si>
    <t>US 74 (WILKINSON BOULEVARD)</t>
  </si>
  <si>
    <t>US 74 (WILKINSON BOULEVARD) AT NC 273 (PARK STREET).  CONSTRUCT INTERSECTION IMPROVEMENTS.</t>
  </si>
  <si>
    <t>U-5959</t>
  </si>
  <si>
    <t>REGION F</t>
  </si>
  <si>
    <t>US 321 (SOUTH YORK ROAD)</t>
  </si>
  <si>
    <t>19TH AVENUE TO CLYDE.  CONSTRUCT ACCESS MANAGEMENT IMPROVEMENTS.</t>
  </si>
  <si>
    <t>U-5970</t>
  </si>
  <si>
    <t>US 29/74 (FRANKLIN BOULEVARD)</t>
  </si>
  <si>
    <t>SR 2329 (REDBUD DRIVE) INTERSECTION.  IMPROVE INTERSECTION AREA INCLUDING NEW GRADE-SEPARATED CROSSING OF US 29/74.</t>
  </si>
  <si>
    <t>U-6141</t>
  </si>
  <si>
    <t>NC 273</t>
  </si>
  <si>
    <t>SR 2525 (SOUTH POINT ROAD) INTERSECTION. CONSTRUCT ROUNDABOUT.</t>
  </si>
  <si>
    <t>U-6150</t>
  </si>
  <si>
    <t>GRAHAM</t>
  </si>
  <si>
    <t>NC 28</t>
  </si>
  <si>
    <t>WOODS ROAD AT FONTANA DAM VILLAGE TO EAST OF SR 1245 (FONTANA DAM ROAD).  UPGRADE ROADWAY, INCLUDING REALIGNMENT OF NC 28/SR 1245 (FONTANA DAM ROAD) INTERSECTION.</t>
  </si>
  <si>
    <t>R-5839BB</t>
  </si>
  <si>
    <t>EAST OF SR 1245 (FONTANA DAM ROAD) TO SR 1287 (CABLE COVE ROAD).  UPGRADE ROADWAY.</t>
  </si>
  <si>
    <t>R-5839C</t>
  </si>
  <si>
    <t>SR 1287 (CABLE COVE ROAD) TO SR 1242 (LOWER TUSKEEGEE ROAD).  UPGRADE ROADWAY.</t>
  </si>
  <si>
    <t>R-5839D</t>
  </si>
  <si>
    <t>SR 1242 (LOWER TUSKEEGEE ROAD) TO NC 143.  UPGRADE ROADWAY.</t>
  </si>
  <si>
    <t>R-5839E</t>
  </si>
  <si>
    <t>GREENE</t>
  </si>
  <si>
    <t>NC 58 (KINGOLD BOULEVARD)</t>
  </si>
  <si>
    <t>SR 1105 (GREENRIDGE ROAD) TO CAROLINA DRIVE. UPGRADE ROADWAY.</t>
  </si>
  <si>
    <t>EASTERN CAROLINA RPO</t>
  </si>
  <si>
    <t>R-5898</t>
  </si>
  <si>
    <t>US 13/US 258</t>
  </si>
  <si>
    <t>NC 91 TO US 258 SPLIT. UPGRADE TO FREEWAY.</t>
  </si>
  <si>
    <t>R-5942</t>
  </si>
  <si>
    <t>GUILFORD</t>
  </si>
  <si>
    <t>I-40 / BUSINESS 85 / US 29 / US 70 / US 220</t>
  </si>
  <si>
    <t>US 220 / SR 1398 (FREEMAN MILL ROAD) TO US 29 / US 70 / US 220 IN GREENSBORO. ADD LANES, IMPROVE SR 1007 (RANDLEMAN ROAD) AND ELM-EUGENE STREET INTERCHANGES, AND REPLACE NORFOLK-SOUTHERN RAILROAD BRIDGE OVERPASS EAST OF ELM-EUGENE STREET.</t>
  </si>
  <si>
    <t>GREENSBORO URBAN AREA MPO</t>
  </si>
  <si>
    <t>I-5965</t>
  </si>
  <si>
    <t>COORDINATE WITH B-5356 AND B-5718</t>
  </si>
  <si>
    <t>SR 1860 (MACY GROVE ROAD). CONVERT GRADE SEPARATION TO INTERCHANGE.</t>
  </si>
  <si>
    <t>I-5980</t>
  </si>
  <si>
    <t>NORTH OF SR 2034 (ANTHONY ROAD) TO US 220.  WIDEN TO MULTI-LANES.</t>
  </si>
  <si>
    <t>R-2577C</t>
  </si>
  <si>
    <t>SR 2826 (BIRCH CREEK ROAD) TO SR 3051 (KNOX ROAD)</t>
  </si>
  <si>
    <t>U-2581BB</t>
  </si>
  <si>
    <t>SR 3051 (KNOX ROAD) TO SR 3056 (ROCK CREEK DAIRY ROAD)</t>
  </si>
  <si>
    <t>U-2581BC</t>
  </si>
  <si>
    <t>SR 1820 (SKEET CLUB ROAD)</t>
  </si>
  <si>
    <t>US 311 TO EAST OF SR 1818 (JOHNSON STREET). WIDEN TO FIVE-LANE FACILITY FROM US 311 TO NORTH OF US 311 AND TO FOUR-LANE MEDIAN DIVIDED FACILITY FROM NORTH OF US 311 TO EAST OF SR1818 (JOHNSON STREET).</t>
  </si>
  <si>
    <t>U-3615A</t>
  </si>
  <si>
    <t>VARIOUS</t>
  </si>
  <si>
    <t>GREENSBORO</t>
  </si>
  <si>
    <t>LAWNDALE DRIVE AND PISGAH CHURCH ROAD IN GREENSBORO.  INTERSECTION IMPROVEMENTS AT LAWNDALE ROAD AND PISGAH CHURCH ROAD, AT LAWNDALE ROAD AND MARTINSVILLE ROAD, AND AT MARTINSVILLE ROAD AND  PISGAH CHURCH ROAD</t>
  </si>
  <si>
    <t>U-5812</t>
  </si>
  <si>
    <t>BGANY, L</t>
  </si>
  <si>
    <t>NON-STATE-SYSTEM FACILITY- LOCAL MATCH BY CITY OF GREENSBORO</t>
  </si>
  <si>
    <t>SR 2085 (BENJAMIN PARKWAY / BRYAN BOULEVARD)</t>
  </si>
  <si>
    <t>US 70 (WENDOVER AVENUE) TO HOLDEN ROAD IN GREENSBORO. ADD LANES.</t>
  </si>
  <si>
    <t>U-5852</t>
  </si>
  <si>
    <t>US 29; US 70; US 220</t>
  </si>
  <si>
    <t>SR 4240 (GATE CITY BOULEVARD) TO SOUTH OF I-785 IN GREENSBORO. CONSTRUCT ACCESS MANAGEMENT IMPROVEMENTS AND SAFETY ENHANCEMENTS, INCLUDING RAMP CLOSURES AND CONSOLIDATIONS, RECONFIGURE SR 2526 (SUMMIT AVENUE) / PHILLIPS AVENUE INTERCHANGE, AND REPLACE BRIDGES 400283 AND 400342.</t>
  </si>
  <si>
    <t>U-6100</t>
  </si>
  <si>
    <t>US 70 / US 220 (WENDOVER AVENUE)</t>
  </si>
  <si>
    <t>US 220 (BATTLEGROUND AVENUE) IN GREENSBORO. RECONFIGURE BATTLEGROUND AVENUE, LAWNDALE DRIVE, AND WESTOVER TERRACE BETWEEN FERNWOOD DRIVE AND WENDOVER AVENUE. IMPROVE TRAFFIC FLOW AND SAFETY. IMPROVE WENDOVER AVENUE CONNECTIONS AT WESTOVER TERRACE, BATTLEGROUND COURT AND WINSTEAD PLACE.  ACCOMMODATE PEDESTRIANS, BICYCLES AND THE A&amp;Y GREENWAY. MAY INCLUDE ROADWAY BRIDGES, PEDESTRIAN GRADE SEPARATIONS, AND MODIFICATIONS TO INTERSECTING STREETS WITHIN THE CORRIDOR.</t>
  </si>
  <si>
    <t>U-6108</t>
  </si>
  <si>
    <t>US 70 (WENDOVER AVENUE)</t>
  </si>
  <si>
    <t>NC 68 (EASTCHESTER DRIVE) IN HIGH POINT TO SR 1541 (GUILFORD COLLEGE ROAD) IN GREENSBORO.  WIDEN TO 6 LANES AND CONSTRUCT SIDEWALKS.</t>
  </si>
  <si>
    <t>HIGH POINT URBAN AREA MPO, GREENSBORO URBAN AREA MPO</t>
  </si>
  <si>
    <t>U-6121</t>
  </si>
  <si>
    <t>COORDINATE WITH EB-6010</t>
  </si>
  <si>
    <t>NC 68</t>
  </si>
  <si>
    <t>SR 1556 (GALLIMORE DAIRY ROAD)  TO TRIAD CENTER DRIVE IN GREENSBORO.  UPGRADE CORRIDOR TO REDUCED CONFLICT INTERSECTIONS.</t>
  </si>
  <si>
    <t>GREENSBORO URBAN AREA MPO, HIGH POINT URBAN AREA MPO</t>
  </si>
  <si>
    <t>U-6122</t>
  </si>
  <si>
    <t>COORDINATE WITH U-5974</t>
  </si>
  <si>
    <t>SR 2129 (FOGLEMAN ROAD) TO SR 2017 / SR 2269 (ALCORN ROAD) IN OAK RIDGE. ACCESS MANAGEMENT IMPROVEMENTS.</t>
  </si>
  <si>
    <t>U-6127</t>
  </si>
  <si>
    <t>COORDINATE WITH R-5725</t>
  </si>
  <si>
    <t>WEST FRIENDLY AVENUE</t>
  </si>
  <si>
    <t>PEMBROKE ROAD INTERSECTION AND GREEN VALLEY ROAD INTERSECTION IN GREENSBORO. CONSTRUCT INTERSECTION AND PEDESTRIAN IMPROVEMENTS.   FROM PEMBROKE ROAD TO GREEN VALLEY ROAD, CONSTRUCT ROADWAY AND ACCESS  MANAGEMENT IMPROVEMENTS.</t>
  </si>
  <si>
    <t>U-6129</t>
  </si>
  <si>
    <t>NON-STATE-SYSTEM FACILITY - LOCAL MATCH BY CITY OF GREENSBORO</t>
  </si>
  <si>
    <t>SR 2835 (MCKNIGHT MILL ROAD)</t>
  </si>
  <si>
    <t>SR 2842 (MINORWOOD ROAD). UPGRADE INTERSECTION.</t>
  </si>
  <si>
    <t>U-6181</t>
  </si>
  <si>
    <t>MCCONNELL ROAD</t>
  </si>
  <si>
    <t>GORRELL STREET AND WILLOW HOPE STREET IN GREENSBORO.  CONSTRUCT ROUNDABOUT.</t>
  </si>
  <si>
    <t>U-6185</t>
  </si>
  <si>
    <t>NON-SYSTEM FACILITY -  LOCAL MATCH BY CITY OF GREENSBORO</t>
  </si>
  <si>
    <t>SR 1001 (NORTH CHURCH STREET)</t>
  </si>
  <si>
    <t>SR 2516 (ARCHERGATE ROAD) AND SR 2329 (SPENCER-DIXON ROAD) IN GREENSBORO. REALIGN INTERSECTION.</t>
  </si>
  <si>
    <t>U-6186</t>
  </si>
  <si>
    <t>SR 2133 (PLEASANT RIDGE ROAD)</t>
  </si>
  <si>
    <t>SR 2136 (FLEMING ROAD) IN SUMMERFIELD. CONSTRUCT TURN LANES.</t>
  </si>
  <si>
    <t>U-6211</t>
  </si>
  <si>
    <t>NC 62</t>
  </si>
  <si>
    <t>SR 1007 (RANDLEMAN ROAD).  CONSTRUCT TURN LANES.</t>
  </si>
  <si>
    <t>U-6212</t>
  </si>
  <si>
    <t>NORFOLK SOUTHERN MAIN LINE</t>
  </si>
  <si>
    <t>SR 1584 (YANCEYVILLE STREET) IN GREENSBORO. CONSTRUCT GRADE SEPARATION AND CLOSE CROSSING 722542D.</t>
  </si>
  <si>
    <t>P-5735</t>
  </si>
  <si>
    <t>"O" FUNDING REFLECTS PARTICIPATION BY NORFOLK SOUTHERN RAILROAD</t>
  </si>
  <si>
    <t>NCRR / NORFOLK SOUTHERN MAIN LINE</t>
  </si>
  <si>
    <t>HOSKINS STREET IN HIGH POINT.  CONSTRUCT GRADE SEPARATION AND CLOSE CROSSING 722351T.</t>
  </si>
  <si>
    <t>P-5752</t>
  </si>
  <si>
    <t>GUILFORD, FORSYTH</t>
  </si>
  <si>
    <t>NC 66 TO US 421 / BUSINESS 40.</t>
  </si>
  <si>
    <t>HIGH POINT URBAN AREA MPO, WINSTON-SALEM URBAN AREA MPO</t>
  </si>
  <si>
    <t>I-5981C</t>
  </si>
  <si>
    <t>HALIFAX, NORTHAMPTON</t>
  </si>
  <si>
    <t>CSX A LINE</t>
  </si>
  <si>
    <t>CONSTRUCT NEW MAIN TRACK BETWEEN MILE POST A-80.7 AND MILE POST A-82.4 INCLUDING REHABILITATION OF CSX SA-LINE BRIDGE OVER ROANOKE RIVER. NEW CONNECTION BETWEEN A-LINE AND SA-LINE AT MILE POST A-80.7. RECONSTRUCT MAIN TRACK BETWEEN MILE POST A-82.4 AND MILE POST A-84.7. CREATE SECOND MAIN.</t>
  </si>
  <si>
    <t>1, 4</t>
  </si>
  <si>
    <t>PEANUT BELT RPO</t>
  </si>
  <si>
    <t>P-5741</t>
  </si>
  <si>
    <t>HARNETT</t>
  </si>
  <si>
    <t>US 401 (NORTH MAIN STREET)</t>
  </si>
  <si>
    <t>PARKER LANE TO MCKINNEY PARKWAY. CONSTRUCT MEDIAN.</t>
  </si>
  <si>
    <t>R-5890</t>
  </si>
  <si>
    <t>NC 55</t>
  </si>
  <si>
    <t>NC 27 IN COATS TO SR 1006 (OLD STAGE ROAD (NORTH)). WIDEN ROADWAY.</t>
  </si>
  <si>
    <t>R-5953</t>
  </si>
  <si>
    <t>HAYWOOD</t>
  </si>
  <si>
    <t>US 74 (SMOKY MOUNTAIN EXPRESSWAY) TO NC 215 (CHAMPION DRIVE). ADD ADDITIONAL LANES.</t>
  </si>
  <si>
    <t>I-6054A</t>
  </si>
  <si>
    <t>HAYWOOD, BUNCOMBE</t>
  </si>
  <si>
    <t>NC 215 (CHAMPION DRIVE) TO SR 1200 (WIGGINS ROAD). ADD ADDITIONAL LANES.</t>
  </si>
  <si>
    <t>I-6054B</t>
  </si>
  <si>
    <t>HAYWOOD, JACKSON</t>
  </si>
  <si>
    <t>US 23/US 74 (GREAT SMOKEY MOUNTAINS EXPRESSWAY)</t>
  </si>
  <si>
    <t>SR 1777 (BALSAM VIEW DRIVE) TO SR 1158 (OLD BALSAM ROAD). MODERNIZE ROADWAY.</t>
  </si>
  <si>
    <t>FRENCH BROAD RIVER MPO, SOUTHWESTERN RPO</t>
  </si>
  <si>
    <t>U-6172B</t>
  </si>
  <si>
    <t>HENDERSON</t>
  </si>
  <si>
    <t>I-26</t>
  </si>
  <si>
    <t>US 25  TO US 64</t>
  </si>
  <si>
    <t>I-4400A</t>
  </si>
  <si>
    <t>NC 191</t>
  </si>
  <si>
    <t>US 25 TO SR 1381 (MOUNTAIN ROAD).</t>
  </si>
  <si>
    <t>R-2588A</t>
  </si>
  <si>
    <t>SR 1127 (KANUGA ROAD)</t>
  </si>
  <si>
    <t>US 25 BUSINESS (CHURCH STREET) TO SR 1123 (LITTLE RIVER ROAD).  UPGRADE ROADWAY.</t>
  </si>
  <si>
    <t>R-5748</t>
  </si>
  <si>
    <t>NC 280 (BOYLSTON HIGHWAY)</t>
  </si>
  <si>
    <t>NC 191 (HAYWOOD ROAD) TO NC 191 (OLD HAYWOOD ROAD). CONSTRUCT ACCESS MANAGEMENT AND INTERSECTION IMPROVEMENTS.</t>
  </si>
  <si>
    <t>U-6124</t>
  </si>
  <si>
    <t>HOKE, SCOTLAND</t>
  </si>
  <si>
    <t>US 401</t>
  </si>
  <si>
    <t>US 401 BUSINESS NORTH OF LAURINBURG TO US 401 BUSINESS EAST OF RAEFORD.  CONSTRUCT PASSING LANES, TURN LANES, AND PAVED SHOULDERS.</t>
  </si>
  <si>
    <t>LUMBER RIVER RPO, FAYETTEVILLE AREA MPO</t>
  </si>
  <si>
    <t>R-3333</t>
  </si>
  <si>
    <t>IREDELL</t>
  </si>
  <si>
    <t>US 21 - NC 115</t>
  </si>
  <si>
    <t>CEDAR LANE IN TROUTMAN TO BARIUM LANE IN BARIUM SPRINGS.  WIDEN TO MULTI-LANES.</t>
  </si>
  <si>
    <t>CHARLOTTE REGIONAL TPO</t>
  </si>
  <si>
    <t>R-2522</t>
  </si>
  <si>
    <t>NC 115</t>
  </si>
  <si>
    <t>SR 1645 (OLD WILKESBORO ROAD) TO HARTNESS ROAD. WIDEN TO MULTI-LANES.</t>
  </si>
  <si>
    <t>U-5779</t>
  </si>
  <si>
    <t>NC 150 (OAK RIDGE FARM HIGHWAY)</t>
  </si>
  <si>
    <t>NC 115 TO NC 801 (PARK AVENUE).  WIDEN TO MULTI-LANES.</t>
  </si>
  <si>
    <t>U-5960</t>
  </si>
  <si>
    <t>NC 3</t>
  </si>
  <si>
    <t>CABARRUS-IREDELL COUNTY LINE TO SR 1147 (ROCKY RIVER ROAD).  WIDEN TO MULTI-LANES.</t>
  </si>
  <si>
    <t>U-6145</t>
  </si>
  <si>
    <t>SR 1005 (OLD MOUNTAIN ROAD)</t>
  </si>
  <si>
    <t>US 21/NC 115 (NORTH MAIN STREET) TO SR 1004 (BUFFALO SHOALS ROAD).  WIDEN TO FOUR LANES WITH A MEDIAN.</t>
  </si>
  <si>
    <t>U-6175</t>
  </si>
  <si>
    <t>IREDELL, MECKLENBURG</t>
  </si>
  <si>
    <t>I-77</t>
  </si>
  <si>
    <t>SR 5544 (WEST CATAWBA AVENUE - EXIT 28) TO NC 150 (EXIT 36).  CONSTRUCT ONE ADDITIONAL LANE IN EACH DIRECTION.</t>
  </si>
  <si>
    <t>10, 12</t>
  </si>
  <si>
    <t>I-4750AB</t>
  </si>
  <si>
    <t>JACKSON</t>
  </si>
  <si>
    <t>NC 107</t>
  </si>
  <si>
    <t>500 FEET SOUTH OF SR 1135 (SHOOK COVE ROAD) TO 1000 FEET NORTH OF THE LAKE TUCKASEEGEE DAM.</t>
  </si>
  <si>
    <t>R-5841A</t>
  </si>
  <si>
    <t>1000 FEET NORTH OF THE LAKE TUCKASEEGEE DAM TO APPROXIMATELY 1 MILE NORTH OF SR 1157 (PINE CREEK ROAD).</t>
  </si>
  <si>
    <t>R-5841B</t>
  </si>
  <si>
    <t>JACKSON, HAYWOOD</t>
  </si>
  <si>
    <t>BLUE RIDGE PARKWAY INTERCHANGE IMPROVEMENTS.</t>
  </si>
  <si>
    <t>SOUTHWESTERN RPO, FRENCH BROAD RIVER MPO</t>
  </si>
  <si>
    <t>U-6172A</t>
  </si>
  <si>
    <t>JOHNSTON</t>
  </si>
  <si>
    <t>WEST OF SR 2372 (EDWARDS ROAD / NORTH PEARL STREET) TO EAST OF SR 2314 (PONDFIELD ROAD).  UPGRADE TO FREEWAY STANDARDS.</t>
  </si>
  <si>
    <t>4</t>
  </si>
  <si>
    <t>UPPER COASTAL PLAIN RPO</t>
  </si>
  <si>
    <t>R-5829B</t>
  </si>
  <si>
    <t>NS/NCRR H LINE</t>
  </si>
  <si>
    <t>CLAYTON</t>
  </si>
  <si>
    <t>CONSTRUCT GRADE SEPARATION AT SR 1553 (SHOTWELL ROAD). CLOSE EXISTING AT-GRADE CROSSING IN CLAYTON.</t>
  </si>
  <si>
    <t>CAPITAL AREA MPO</t>
  </si>
  <si>
    <t>P-5743</t>
  </si>
  <si>
    <t>JOHNSTON, WAKE</t>
  </si>
  <si>
    <t>US 70 BUSINESS</t>
  </si>
  <si>
    <t>GREENFIELD PARKWAY TO NC 42.  UPGRADE ROADWAY TO REDUCED CONFLICT INTERSECTIONS.</t>
  </si>
  <si>
    <t>4, 5</t>
  </si>
  <si>
    <t>U-6113</t>
  </si>
  <si>
    <t>GO RALEIGH</t>
  </si>
  <si>
    <t>BUS RAPID TRANSIT SERVICE, GARNER TO CLAYTON. CONSTRUCT INFRASTRUCTURE, PURCHASE VEHICLES, AND ESTABLISH SERVICE.</t>
  </si>
  <si>
    <t>PUBLIC TRANSIT</t>
  </si>
  <si>
    <t>TO-6166D</t>
  </si>
  <si>
    <t>REGION A, C</t>
  </si>
  <si>
    <t>L, T</t>
  </si>
  <si>
    <t>JONES</t>
  </si>
  <si>
    <t>US 70 (FUTURE I-42)</t>
  </si>
  <si>
    <t>EAST OF SR 1002 (WYSE FORK ROAD) TO EXISTING FREEWAY NEAR DOVER.</t>
  </si>
  <si>
    <t>R-2553E</t>
  </si>
  <si>
    <t>LEE</t>
  </si>
  <si>
    <t>NEW ROUTE</t>
  </si>
  <si>
    <t>SR 1133 (LEE AVENUE) TO EXISTING COMMERCE DRIVE IN SANFORD. CONSTRUCT 2-LANE EXTENSION OF COMMERCE DRIVE.</t>
  </si>
  <si>
    <t>R-5960</t>
  </si>
  <si>
    <t>LENOIR</t>
  </si>
  <si>
    <t>EXISTING FREEWAY NEAR LAGRANGE TO SR 1522 (ALBERT SUGGS ROAD).</t>
  </si>
  <si>
    <t>R-2553A</t>
  </si>
  <si>
    <t>SR 1522 (ALBERT SUGGS ROAD) TO NC 148 (HARVEY PARKWAY).</t>
  </si>
  <si>
    <t>R-2553B</t>
  </si>
  <si>
    <t>NC 148 (HARVEY PARKWAY) TO US 70 EAST OF NC 58.</t>
  </si>
  <si>
    <t>R-2553C</t>
  </si>
  <si>
    <t>SR 1227 (JIM SUTTON ROAD)/SR 1252 (WILLIE MEASLEY ROAD). CONVERT AT GRADE INTERSECTION TO INTERCHANGE.</t>
  </si>
  <si>
    <t>R-5813</t>
  </si>
  <si>
    <t>LENOIR, JONES</t>
  </si>
  <si>
    <t>EAST OF NC 58 TO EAST OF SR 1002 (WYSE FORK ROAD).</t>
  </si>
  <si>
    <t>EASTERN CAROLINA RPO, DOWN EAST RPO</t>
  </si>
  <si>
    <t>R-2553D</t>
  </si>
  <si>
    <t>LINCOLN</t>
  </si>
  <si>
    <t>NC 150</t>
  </si>
  <si>
    <t>WEST OF INDIAN CREEK TO US 321 AT LINCOLNTON.</t>
  </si>
  <si>
    <t>R-0617BB</t>
  </si>
  <si>
    <t>US 321 AT LINCOLNTON TO US 321 BYPASS.</t>
  </si>
  <si>
    <t>R-0617C</t>
  </si>
  <si>
    <t>NC 73</t>
  </si>
  <si>
    <t>SR 1383 (INGLESIDE FARM ROAD) TO NC 16.  WIDEN TO MULTI-LANES.</t>
  </si>
  <si>
    <t>U-6139</t>
  </si>
  <si>
    <t>NC 27 (EAST MAIN STREET)</t>
  </si>
  <si>
    <t>US 321 BUS TO NC 150 (EAST).  CONSTRUCT ACCESS MANAGEMENT AND INTERSECTION IMPROVEMENTS.  INCLUDES CONSTRUCTION OF NORTHBOUND TURN LANE FROM SR 1294 (LITHINA INN ROAD) TO NC 27 (E MAIN STREET) AND WIDENING OF BRIDGE #540042 OVER SEABOARD RR ON NC 150.</t>
  </si>
  <si>
    <t>U-6140</t>
  </si>
  <si>
    <t>NC 73 EXTENSION</t>
  </si>
  <si>
    <t>US 321 TO SR 1356 (CAMP CREEK ROAD) CONSTRUCT MULTI-LANES ON NEW LOCATION.</t>
  </si>
  <si>
    <t>U-6142</t>
  </si>
  <si>
    <t>SR 1389 (FAIRFIELD FOREST ROAD) TO SR 1379 (WEBBS ROAD).  WIDEN TO MULTI-LANES.</t>
  </si>
  <si>
    <t>U-6144</t>
  </si>
  <si>
    <t>MACON</t>
  </si>
  <si>
    <t>MACON COUNTY AIRPORT</t>
  </si>
  <si>
    <t>EXTEND RUNWAY.</t>
  </si>
  <si>
    <t>AV-5850</t>
  </si>
  <si>
    <t>US 23/US 441</t>
  </si>
  <si>
    <t>SR 1652 (WIDE HORIZON DRIVE)/SR 1152 (BELDEN CIRCLE) TO SR 1649 (PRENTISS BRIDGE ROAD).</t>
  </si>
  <si>
    <t>R-5734B</t>
  </si>
  <si>
    <t>SR 1649 (PRENTISS BRIDGE ROAD) TO GEORGIA STATE LINE.</t>
  </si>
  <si>
    <t>R-5734C</t>
  </si>
  <si>
    <t>MADISON</t>
  </si>
  <si>
    <t>US 25</t>
  </si>
  <si>
    <t>US 25/70 BUSINESS (NORTH MAIN STREET) TO SR 1143 (BRUSH CREEK ROAD).  WIDEN TO MULTI-LANES.</t>
  </si>
  <si>
    <t>LAND-OF-SKY RPO</t>
  </si>
  <si>
    <t>R-5837</t>
  </si>
  <si>
    <t>EAST OF SR 1392 (SKYWAY DRIVE) TO US 25/70 BUSINESS (NORTH MAIN STREET).  MODERNIZE ROADWAY.</t>
  </si>
  <si>
    <t>R-5924</t>
  </si>
  <si>
    <t>McDOWELL</t>
  </si>
  <si>
    <t>US 221</t>
  </si>
  <si>
    <t>US 221-NC 226 INTERSECTION SOUTH OF MARION TO NORTH OF I-40</t>
  </si>
  <si>
    <t>FOOTHILLS RPO</t>
  </si>
  <si>
    <t>R-0204D</t>
  </si>
  <si>
    <t>SR 1781 (POLLY SPROUT ROAD) NORTHERN INTERSECTION TO SR 1153 (GOOSE CREEK ROAD).</t>
  </si>
  <si>
    <t>R-2597C</t>
  </si>
  <si>
    <t>NC 226</t>
  </si>
  <si>
    <t>US 221 TO NC 226A.  WIDEN ROADWAY TO THREE LANES.</t>
  </si>
  <si>
    <t>R-5923</t>
  </si>
  <si>
    <t>MECKLENBURG</t>
  </si>
  <si>
    <t>SOUTH CAROLINA STATE LINE TO I-277/US 74 (BELK FREEWAY).  WIDEN EXISTING FREEWAY TO TEN LANES BY CONSTRUCTING MANAGED LANES, RECONSTRUCT I-77/I-277 (BELK FREEWAY) INTERCHANGE, AND INSTALL RAMP METERS.</t>
  </si>
  <si>
    <t>I-5718A</t>
  </si>
  <si>
    <t>BOND R, NHP</t>
  </si>
  <si>
    <t>I-485</t>
  </si>
  <si>
    <t>I-485 AND NC 16 (PROVIDENCE ROAD).  CONSTRUCT INTERCHANGE IMPROVEMENTS.</t>
  </si>
  <si>
    <t>I-5963</t>
  </si>
  <si>
    <t>I-485 INTERCHANGE NORTHEAST OF CHARLOTTE.  IMPROVE INTERCHANGE</t>
  </si>
  <si>
    <t>I-6012</t>
  </si>
  <si>
    <t>NC 24 (W.T. HARRIS BOULEVARD) INTERCHANGE.  IMPROVE INTERCHANGE.</t>
  </si>
  <si>
    <t>I-6013</t>
  </si>
  <si>
    <t>I-85 INTERCHANGE.  IMPROVE INTERCHANGE.</t>
  </si>
  <si>
    <t>I-6014</t>
  </si>
  <si>
    <t>NC 51 (PINEVILLE-MATTHEWS ROAD) INTERCHNAGE.  IMPROVE INTERCHANGE.</t>
  </si>
  <si>
    <t>I-6015</t>
  </si>
  <si>
    <t>I-485 INTERCHANGE WEST OF CHARLOTTE.  IMPROVE INTERCHANGE.</t>
  </si>
  <si>
    <t>I-6016</t>
  </si>
  <si>
    <t>SR 2472 (MALLARD CREEK CHURCH ROAD) INTERCHANGE.  IMPROVE INTERCHANGE.</t>
  </si>
  <si>
    <t>I-6017</t>
  </si>
  <si>
    <t>NC 49 (SOUTH TRYON STREET) INTERCHANGE.  IMPROVE INTERCHANGE.</t>
  </si>
  <si>
    <t>I-6019</t>
  </si>
  <si>
    <t>NC 16 (BROOKSHIRE BOULEVARD) INTERCHANGE.  IMPROVE INTERCHANGE.</t>
  </si>
  <si>
    <t>I-6020</t>
  </si>
  <si>
    <t>I-277</t>
  </si>
  <si>
    <t>KENILWORTH AVENUE TO NORTH DAVIDSON STREET AND US 74 (INDEPENDENCE BOULEVARD) FROM I-277 TO PECAN AVENUE.  UPGRADE INTERCHANGES.</t>
  </si>
  <si>
    <t>I-6022A</t>
  </si>
  <si>
    <t>SR 2480 (SUGAR CREEK ROAD) INTERCHANGE.  IMPROVE INTERCHANGE</t>
  </si>
  <si>
    <t>I-6053</t>
  </si>
  <si>
    <t>US 21/SR 2108 (SUNSET ROAD) INTERCHANGE.  IMPROVE INTERCHANGE.</t>
  </si>
  <si>
    <t>I-6056</t>
  </si>
  <si>
    <t>WALLACE LANE TO SARDIS ROAD.  ADD GENERAL PURPOSE AND EXPRESS LANES AND CONSTRUCT EXPRESS LANE INTERCHANGE AT SARDIS ROAD.</t>
  </si>
  <si>
    <t>U-2509C</t>
  </si>
  <si>
    <t>SEGMENT M2</t>
  </si>
  <si>
    <t>SARDIS ROAD TO I-485.  ADD GENERAL PURPOSE AND EXPRESS LANES, CONSTRUCT EXPRESS LANE INTERCHANGES AT I-485 AND EAST SIDE OF CONFERENCE DRIVE, AND RECONSTRUCT INTERCHANGE AT NC 51 (MATTHEWS TOWNSHIP PARKWAY).</t>
  </si>
  <si>
    <t>U-2509D</t>
  </si>
  <si>
    <t>SEGMENTS C14, M3</t>
  </si>
  <si>
    <t>US 74 PARALLEL ROUTES</t>
  </si>
  <si>
    <t>KREFELD DRIVE, AREQUIPA DRIVE, AND INDEPENDENCE POINTE PARKWAY.   CONSTRUCT MULTIPLE SEGMENTS, PART ON NEW LOCATION.</t>
  </si>
  <si>
    <t>U-2509E</t>
  </si>
  <si>
    <t>SEGMENTS C3, C4, C5, C7B, C12</t>
  </si>
  <si>
    <t>NC 51</t>
  </si>
  <si>
    <t>MATTHEWS TOWNSHIP PARKWAY TO SR 3128 (LAWYERS ROAD). WIDEN TO MULTI-LANES.</t>
  </si>
  <si>
    <t>U-5007</t>
  </si>
  <si>
    <t>SR 4979 (BALLANTYNE COMMONS PARKWAY)</t>
  </si>
  <si>
    <t>ANNALEXA LANE TO WILLIAMS POND LANE.  WIDEN TO FOUR-LANES.</t>
  </si>
  <si>
    <t>U-6030</t>
  </si>
  <si>
    <t>SR 3687 (PARK ROAD)</t>
  </si>
  <si>
    <t>JOHNSTON ROAD TO NC 51 (PINEVILLE-MATTHEWS ROAD).  WIDEN TO MULTI-LANES.</t>
  </si>
  <si>
    <t>U-6165</t>
  </si>
  <si>
    <t>SR 3168 (SAM NEWELL ROAD) TO SR 5215 (NORTHEAST PARKWAY.  CONSTRUCT MULTI-LANES ON NEW LOCATION.</t>
  </si>
  <si>
    <t>U-6166</t>
  </si>
  <si>
    <t>ARDREY KELL ROAD</t>
  </si>
  <si>
    <t>US 521 (JOHNSTON ROAD) TO SR 3624 (REA ROAD).  WIDEN TO MULTI-LANES.</t>
  </si>
  <si>
    <t>U-6167</t>
  </si>
  <si>
    <t>SR 1441 (CAROWINDS BOULEVARD EXTENSION)</t>
  </si>
  <si>
    <t>NC 49 (SOUTH TRYON STREET TO NC 160 (STEELE CREEK ROAD).  CONSTRUCT TWO LANE DIVIDED ROADWAY ON NEW LOCATION.</t>
  </si>
  <si>
    <t>U-6168</t>
  </si>
  <si>
    <t>BAILEY ROAD EXTENSION</t>
  </si>
  <si>
    <t>US 21 (STATESVILLE ROAD) TO FUTURE NORTHCROSS DRIVE EXTENSION.  CONSTRUCT 2 LANE ROADWAY ON NEW LOCATION.</t>
  </si>
  <si>
    <t>U-6171</t>
  </si>
  <si>
    <t>MITCHELL</t>
  </si>
  <si>
    <t>BLUE RIDGE PARKWAY TO SR 1274 (SUMMIT AVENUE).  WIDEN TO 3-LANES.</t>
  </si>
  <si>
    <t>R-5804</t>
  </si>
  <si>
    <t>MONTGOMERY</t>
  </si>
  <si>
    <t>NC 73 (NORTH MAIN STREET) IN MT. GILEAD TO SR 1127 (HEARNE FARM ROAD).</t>
  </si>
  <si>
    <t>R-5826A</t>
  </si>
  <si>
    <t>SR 1174 (PEE DEE ROAD) TO NC 24 / NC 27.</t>
  </si>
  <si>
    <t>R-5826C</t>
  </si>
  <si>
    <t>MOORE, MONTGOMERY</t>
  </si>
  <si>
    <t>NC 24 / NC 27</t>
  </si>
  <si>
    <t>I-73 / I-74 / US 220 TO SR 1644 (OLD GLENDON ROAD).  MODERNIZE ROADWAY.</t>
  </si>
  <si>
    <t>TRIANGLE AREA RPO, PIEDMONT TRIAD RPO</t>
  </si>
  <si>
    <t>R-5932</t>
  </si>
  <si>
    <t>NASH, EDGECOMBE</t>
  </si>
  <si>
    <t>NC 58 (WASHINGTON STREET), EXIT 459, TO SR 1233 (THOMAS ROAD) OVERPASS. UPGRADE TO INTERSTATE STANDARDS.</t>
  </si>
  <si>
    <t>ROCKY MOUNT URBAN AREA MPO</t>
  </si>
  <si>
    <t>U-6149</t>
  </si>
  <si>
    <t>NEW HANOVER</t>
  </si>
  <si>
    <t>US 17 BUSINESS (MARKET STREET)</t>
  </si>
  <si>
    <t>CSX RAILROAD TO CINEMA DRIVE; JACKSONVILLE STREET TO NORTH OF US 117/NC 132 (COLLEGE ROAD).</t>
  </si>
  <si>
    <t>WILMINGTON URBAN AREA MPO</t>
  </si>
  <si>
    <t>U-4902B</t>
  </si>
  <si>
    <t>NC 132 (COLLEGE ROAD)</t>
  </si>
  <si>
    <t>US 117 (SHIPYARD BOULEVARD) TO US 421 (CAROLINA BEACH ROAD). ACCESS MANAGEMENT AND TRAVEL TIME IMPROVEMENTS.</t>
  </si>
  <si>
    <t>U-5702B</t>
  </si>
  <si>
    <t>US 76 (OLEANDER DRIVE). INTERSECTION IMPROVEMENTS.</t>
  </si>
  <si>
    <t>U-5704</t>
  </si>
  <si>
    <t>NC 133 (CASTLE HAYNE ROAD)</t>
  </si>
  <si>
    <t>I-140/US 17 (WILMINGTON BYPASS) TO SR 1310 (DIVISION DRIVE) IN WILMINGTON.  WIDEN TO MULTI-LANES.</t>
  </si>
  <si>
    <t>U-5863</t>
  </si>
  <si>
    <t>SOUTH OF SR 1272 (NEW CENTRE DRIVE) TO US 17 BUSINESS (MARKET STREET). UPGRADE ROADWAY.</t>
  </si>
  <si>
    <t>U-5881</t>
  </si>
  <si>
    <t>NORTHAMPTON</t>
  </si>
  <si>
    <t>US 158/NC 46</t>
  </si>
  <si>
    <t>SR 1312 (ST. JOHN CHURCH ROAD) TO SR 1333 (MOUNT CARMEL CHURCH ROAD) EAST OF JACKSON.</t>
  </si>
  <si>
    <t>R-2582B</t>
  </si>
  <si>
    <t>ONSLOW</t>
  </si>
  <si>
    <t>NC 24 (WEST CORBETT AVENUE)</t>
  </si>
  <si>
    <t>BELGRADE-SWANSBORO ROAD TO FRONT STREET.  CONSTRUCT REDUCED CONFLICT INTERSECTIONS.</t>
  </si>
  <si>
    <t>JACKSONVILLE URBAN AREA MPO</t>
  </si>
  <si>
    <t>R-5885</t>
  </si>
  <si>
    <t>SR 1509 (QUEENS CREEK ROAD)</t>
  </si>
  <si>
    <t>JONES ROAD TO SR 1565 (SMALLWOOD ROAD). WIDEN ROADWAY.</t>
  </si>
  <si>
    <t>R-5948</t>
  </si>
  <si>
    <t>WESTERN BOULEVARD TO FAIRWAY DRIVE.</t>
  </si>
  <si>
    <t>U-4007C</t>
  </si>
  <si>
    <t>FAIRWAY DRIVE TO DRUMMER KELLUM ROAD.</t>
  </si>
  <si>
    <t>U-4007D</t>
  </si>
  <si>
    <t>NC 24 (LEJEUNE BOULEVARD)</t>
  </si>
  <si>
    <t>NC 24 BUSINESS (JOHNSON BOULEVARD) TO NC 172.  CONSTRUCT ACCESS MANAGEMENT IMPROVEMENTS.</t>
  </si>
  <si>
    <t>U-5741</t>
  </si>
  <si>
    <t>REGION B</t>
  </si>
  <si>
    <t>PROJECT INCLUDES B-5650.</t>
  </si>
  <si>
    <t>SR 2714</t>
  </si>
  <si>
    <t>SR 1324 (RAMSEY ROAD) TO US 17 (NEW BERN HIGHWAY).</t>
  </si>
  <si>
    <t>U-5791B</t>
  </si>
  <si>
    <t>SR 1308 (GUM BRANCH ROAD)</t>
  </si>
  <si>
    <t>SR 1322 (SUMMERSILL SCHOOL ROAD) TO SR 1324 (RAMSEY ROAD).</t>
  </si>
  <si>
    <t>U-5793A</t>
  </si>
  <si>
    <t>DIVISION 3</t>
  </si>
  <si>
    <t>SR 1324 (RAMSEY ROAD) TO SR 1390 (COUNTRY CLUB BOULEVARD).</t>
  </si>
  <si>
    <t>U-5793B</t>
  </si>
  <si>
    <t>NC 53 (WESTERN BOULEVARD)</t>
  </si>
  <si>
    <t>SR 1308 (GUM BRANCH ROAD) TO US 17 (MARINE BOULEVARD).  UPGRADE TO REDUCED CONFLICT INTERSECTIONS.</t>
  </si>
  <si>
    <t>U-6081</t>
  </si>
  <si>
    <t>MCDANIEL DRIVE / WORKSHOP LANE. UPGRADE INTERSECTION.</t>
  </si>
  <si>
    <t>U-6107</t>
  </si>
  <si>
    <t>US 258/NC 24 (RICHLANDS HIGHWAY)</t>
  </si>
  <si>
    <t>SR 1329 (RHODESTOWN FIRE DEPARTMENT ROAD). IMPROVE INTERSECTION.</t>
  </si>
  <si>
    <t>U-6148</t>
  </si>
  <si>
    <t>WILLIAMSBURG PARKWAY TO INDIAN DRIVE.  UPGRADE TO REDUCED CONFLICT INTERSECTIONS.</t>
  </si>
  <si>
    <t>U-6200</t>
  </si>
  <si>
    <t>ORANGE</t>
  </si>
  <si>
    <t>CARRBORO</t>
  </si>
  <si>
    <t>ANDERSON PARK TO JAMES STREET IN CARRBORO.  CONSTRUCT MULTI-USE PATH ON NORTH SIDE OF NC 54.</t>
  </si>
  <si>
    <t>EB-5994</t>
  </si>
  <si>
    <t>L, TAANY</t>
  </si>
  <si>
    <t>NC 86 IN HILLSBOROUGH.  UPGRADE INTERCHANGE.</t>
  </si>
  <si>
    <t>I-5984</t>
  </si>
  <si>
    <t>COORDINATE WITH I-305</t>
  </si>
  <si>
    <t>SR 1006 (ORANGE GROVE ROAD) TO SR 1107 / SR 1937 (OLD FAYETTEVILLE ROAD). CONSTRUCT OPERATIONAL IMPROVEMENTS, INCLUDING BICYCLE/PEDESTRIAN ACCOMMODATIONS</t>
  </si>
  <si>
    <t>R-5821A</t>
  </si>
  <si>
    <t>NC 86 (SOUTH COLUMBIA STREET). INTERCHANGE IMPROVEMENTS.</t>
  </si>
  <si>
    <t>U-5304A</t>
  </si>
  <si>
    <t>NC 86 (SOUTH COLUMBIA STREET) TO NC 54 (RALEIGH ROAD).  CAPACITY IMPROVEMENTS , WITH SIDEWALKS, WIDE OUTSIDE LANES AND TRANSIT ACCOMMODATIONS.</t>
  </si>
  <si>
    <t>U-5304B</t>
  </si>
  <si>
    <t>NC 54 (RALEIGH ROAD). TO SR 1742 (EPHESUS CHURCH ROAD).  CAPACITY IMPROVEMENTS , WITH SIDEWALKS, WIDE OUTSIDE LANES AND TRANSIT ACCOMMODATIONS.</t>
  </si>
  <si>
    <t>U-5304D</t>
  </si>
  <si>
    <t>SR 1902 (MANNING DRIVE). CONVERT AT-GRADE INTERSECTION TO INTERCHANGE.</t>
  </si>
  <si>
    <t>U-5304E</t>
  </si>
  <si>
    <t>US 15 / US 501. UPGRADE INTERCHANGE.</t>
  </si>
  <si>
    <t>U-5774A</t>
  </si>
  <si>
    <t>ORANGE, DURHAM</t>
  </si>
  <si>
    <t>WEST OF SR 1006 (ORANGE GROVE ROAD) IN ORANGE COUNTY TO WEST OF SR 1400 (SPARGER ROAD) IN DURHAM COUNTY.   ADD LANES.</t>
  </si>
  <si>
    <t>5, 7</t>
  </si>
  <si>
    <t>I-0305</t>
  </si>
  <si>
    <t>COORDINATE WITH I-5967, I-5984 AND U-5845</t>
  </si>
  <si>
    <t>WEST OF US 15 / US 501 IN ORANGE COUNTY TO EAST OF SR 1110 (BARBEE CHAPEL ROAD) IN DURHAM COUNTY. UPGRADE ROADWAY CORRIDOR.</t>
  </si>
  <si>
    <t>U-5774B</t>
  </si>
  <si>
    <t>REGION C, D</t>
  </si>
  <si>
    <t>PENDER</t>
  </si>
  <si>
    <t>NC 53</t>
  </si>
  <si>
    <t>US 117 BYPASS TO SR 1509 (STAG PARK ROAD).  WIDEN TO MULTI-LANES.</t>
  </si>
  <si>
    <t>R-5850</t>
  </si>
  <si>
    <t>NC 210 (SURF CITY). INTERSECTION IMPROVEMENT AT US 17 AND NC 210 NEAR SURF CITY.</t>
  </si>
  <si>
    <t>R-5877</t>
  </si>
  <si>
    <t>US 17 FROM SR 1582 (WASHINGTON ACRES ROAD) TO VISTA LANE.  CONVERT TO REDUCED CONFLICT INTERSECTIONS.</t>
  </si>
  <si>
    <t>U-5732</t>
  </si>
  <si>
    <t>PERQUIMANS</t>
  </si>
  <si>
    <t>SOUTH OF US 17 BUSINESS (EDENTON ROAD) TO NORTH OF SR 1220 (WIGGINS ROAD). UPGRADE ROADWAY.</t>
  </si>
  <si>
    <t>R-5869C</t>
  </si>
  <si>
    <t>PROGRAMMED FOR PLANNING &amp; ENVIRONMENTAL STUDY ONLY.</t>
  </si>
  <si>
    <t>PERSON</t>
  </si>
  <si>
    <t>US 501</t>
  </si>
  <si>
    <t>NC 157 TO SR 1596 (WEST MOREHEAD STREET)</t>
  </si>
  <si>
    <t>U-5969B</t>
  </si>
  <si>
    <t>US 501 / NC 49</t>
  </si>
  <si>
    <t>SR 1596 (WEST MOREHEAD STREET) TO SR 1601 (NORTH MAIN STREET)</t>
  </si>
  <si>
    <t>U-5969C</t>
  </si>
  <si>
    <t>PITT</t>
  </si>
  <si>
    <t>US 264-A (GREENVILLE BOULEVARD)</t>
  </si>
  <si>
    <t>US 264-A TO US 13 (DICKINSON AVENUE) IN GREENVILLE. CONSTRUCT SIDEWALK AND CURB AND GUTTER.</t>
  </si>
  <si>
    <t>GREENVILLE URBAN AREA MPO</t>
  </si>
  <si>
    <t>EB-5980</t>
  </si>
  <si>
    <t>NC 11 (MEMORIAL DRIVE)</t>
  </si>
  <si>
    <t>NC 43 (WEST FIFTH STREET) TO SR 1128 (DAVENPORT FARM ROAD) IN GREENVILLE. CONSTRUCT SIDEWALK.</t>
  </si>
  <si>
    <t>EB-5981</t>
  </si>
  <si>
    <t>NC 33 (10TH STREET)</t>
  </si>
  <si>
    <t>OXFORD ROAD TO SR 1702 (EVANS STREET). ACCESS MANAGEMENT.</t>
  </si>
  <si>
    <t>U-6125</t>
  </si>
  <si>
    <t>NC 43 (CHARLES BOULEVARD)</t>
  </si>
  <si>
    <t>US 264A (GREENVILLE BOULEVARD) TO SR 1726 (BELLS FORK ROAD). ACCESS MANAGEMENT.</t>
  </si>
  <si>
    <t>U-6147</t>
  </si>
  <si>
    <t>SR 1467 (STANTONSBURG ROAD)</t>
  </si>
  <si>
    <t>SR 1204 (B'S BARBEQUE ROAD) TO NC 11 (MEMORIAL DRIVE). ACCESS MANAGEMENT.</t>
  </si>
  <si>
    <t>U-6195</t>
  </si>
  <si>
    <t>SR 1702 (EVANS STREET)</t>
  </si>
  <si>
    <t>SR 1155 (RED BANKS ROAD) TO WEST 5TH STREET. ACCESS MANAGEMENT.</t>
  </si>
  <si>
    <t>U-6196</t>
  </si>
  <si>
    <t>NC 33</t>
  </si>
  <si>
    <t>SR 1755 (BLACKJACK-SIMPSON ROAD) TO SR 1760 (MOBLEYS BRIDGE ROAD).  WIDEN TO MULTI-LANES.</t>
  </si>
  <si>
    <t>GREENVILLE URBAN AREA MPO, MID-EAST RPO</t>
  </si>
  <si>
    <t>U-6215</t>
  </si>
  <si>
    <t>RANDOLPH</t>
  </si>
  <si>
    <t>NC 49</t>
  </si>
  <si>
    <t>SR 1174 (WAYNICK MEADOW ROAD) TO SOUTH OF SR 1193 (OLD NC 49). WIDEN TO MULTI-LANES.</t>
  </si>
  <si>
    <t>R-5931</t>
  </si>
  <si>
    <t>US 220 BUSINESS (NORTH FAYETTEVILLE STREET)</t>
  </si>
  <si>
    <t>SR 2269 (VISION DRIVE) TO SR 2149 (HUB MORRIS ROAD). WIDEN TO MULTILANES.</t>
  </si>
  <si>
    <t>R-5956A</t>
  </si>
  <si>
    <t>SR 2149 (HUB MORRIS ROAD) TO SR 2123 (CAUDLE ROAD). WIDEN TO MULTILANES.</t>
  </si>
  <si>
    <t>R-5956B</t>
  </si>
  <si>
    <t>NC 42 (EAST SALISBURY STREET)</t>
  </si>
  <si>
    <t>SR 2189 (MARTIN LUTHER KING, JR. DRIVE) / NORTH RANDOLPH AVENUE TO SR 2237 (EAST SALISBURY STREET) IN ASHEBORO.  IMPROVE CORRIDOR.</t>
  </si>
  <si>
    <t>R-5957</t>
  </si>
  <si>
    <t>RANDOLPH, DAVIDSON</t>
  </si>
  <si>
    <t>NC 109 TO SR 1409 (LAKE PARK ROAD)</t>
  </si>
  <si>
    <t>8, 9</t>
  </si>
  <si>
    <t>R-2220C</t>
  </si>
  <si>
    <t>RICHMOND</t>
  </si>
  <si>
    <t>US 1</t>
  </si>
  <si>
    <t>SOUTH CAROLINA STATE LINE TO SR 1104 (OSBORNE ROAD)</t>
  </si>
  <si>
    <t>LUMBER RIVER RPO</t>
  </si>
  <si>
    <t>R-2501A</t>
  </si>
  <si>
    <t>SCHEDULED FOR REPRIORITIZATION</t>
  </si>
  <si>
    <t>SR 1104 (OSBORNE ROAD) TO US 74 BYPASS</t>
  </si>
  <si>
    <t>R-2501BA</t>
  </si>
  <si>
    <t>US 74 BYPASS TO US 74 BUSINESS</t>
  </si>
  <si>
    <t>R-2501BB</t>
  </si>
  <si>
    <t>US 74 BUSINESS TO NORTH OF SR 1606 (FOX ROAD)</t>
  </si>
  <si>
    <t>R-2501BC</t>
  </si>
  <si>
    <t>COORDINATE WITH R-5928</t>
  </si>
  <si>
    <t>SR 1640 (WIREGRASS ROAD) TO LOCH LAURIN LANE.  WIDEN TO MULTI-LANES.</t>
  </si>
  <si>
    <t>R-5928</t>
  </si>
  <si>
    <t>COORDINATE WITH R-2501BC</t>
  </si>
  <si>
    <t>ROBESON</t>
  </si>
  <si>
    <t>NC 711</t>
  </si>
  <si>
    <t>SR 1340 (ODOM STREET-PHILADELPHUS ROAD) IN PEMBROKE TO SR 1557 (REDMOND ROAD).  WIDEN TO MULTI-LANES.</t>
  </si>
  <si>
    <t>R-4428</t>
  </si>
  <si>
    <t>NC 41 (EAST ELIZABETHTOWN ROAD)</t>
  </si>
  <si>
    <t>SR 2110 (SNAKE ROAD) TO SYCAMORE LANE. WIDEN EXISTING ROADWAY.</t>
  </si>
  <si>
    <t>R-5888</t>
  </si>
  <si>
    <t>NC 20</t>
  </si>
  <si>
    <t>SR 1743 (COVINGTON FARM ROAD) TO I-95. WIDEN TO MULTI-LANES.</t>
  </si>
  <si>
    <t>R-5904</t>
  </si>
  <si>
    <t>NC 41 (MARTIN LUTHER KING DRIVE)</t>
  </si>
  <si>
    <t>US 74 TO MARION ROAD. WIDEN ROADWAY.</t>
  </si>
  <si>
    <t>R-5951</t>
  </si>
  <si>
    <t>SR 1945 (MEADOW ROAD)</t>
  </si>
  <si>
    <t>SR 1984 (LINKHAW ROAD). IMPROVE INTERSECTION.</t>
  </si>
  <si>
    <t>R-5954</t>
  </si>
  <si>
    <t>SR 1997 (FAYETTEVILLE ROAD)</t>
  </si>
  <si>
    <t>I-95 TO FARRINGTON STREET. WIDEN ROADWAY.</t>
  </si>
  <si>
    <t>R-5955</t>
  </si>
  <si>
    <t>ROCKINGHAM, GUILFORD</t>
  </si>
  <si>
    <t>US 29 (FUTURE I-785)</t>
  </si>
  <si>
    <t>NC 150 TO US 158 / NC 14 IN REIDSVILLE. UPGRADE TO INTERSTATE STANDARDS.</t>
  </si>
  <si>
    <t>PIEDMONT TRIAD RPO, GREENSBORO URBAN AREA MPO</t>
  </si>
  <si>
    <t>R-5889B</t>
  </si>
  <si>
    <t>ROWAN</t>
  </si>
  <si>
    <t>US 52</t>
  </si>
  <si>
    <t>PROPOSED ROCKWELL BYPASS. CONSTRUCT FACILITY ON NEW LOCATION.</t>
  </si>
  <si>
    <t>R-5860B</t>
  </si>
  <si>
    <t>PROPOSED GRANITE QUARRY BYPASS. CONSTRUCT FACILITY ON NEW LOCATION.</t>
  </si>
  <si>
    <t>R-5860C</t>
  </si>
  <si>
    <t>US 29</t>
  </si>
  <si>
    <t>NC 152 IN CHINA GROVE. RAMP AND INTERSECTION IMPROVEMENTS.</t>
  </si>
  <si>
    <t>U-6130</t>
  </si>
  <si>
    <t>RUTHERFORD</t>
  </si>
  <si>
    <t>NORTH OF SR 1366 (ROPER LOOP ROAD) TO SR 1325 (NANNEY TOWN ROAD). WIDEN TO MULTI-LANES.</t>
  </si>
  <si>
    <t>R-2597A</t>
  </si>
  <si>
    <t>SR 2201 (THUNDER ROAD) / SR 1005 (COXE ROAD) INTERSECTION. IMPROVE INTERSECTION.</t>
  </si>
  <si>
    <t>R-5880</t>
  </si>
  <si>
    <t>NC 108 (CHARLOTTE STREET)</t>
  </si>
  <si>
    <t>NC 108 (MAPLE STREET), SOUTH WASHINGTON STREET, MONFREDO STREET INTERSECTION IN RUTHERFORDTON.  IMPROVE INTERSECTION.</t>
  </si>
  <si>
    <t>R-5916</t>
  </si>
  <si>
    <t>BG5200</t>
  </si>
  <si>
    <t>US 64 (EAST MOUNTAIN STREET)</t>
  </si>
  <si>
    <t>NORTH WASHINGTON STREET INTERSECTION IN RUTHERFORDTON.  IMPROVE INTERSECTION.</t>
  </si>
  <si>
    <t>R-5917</t>
  </si>
  <si>
    <t>US 221A (EAST MAIN STREET)</t>
  </si>
  <si>
    <t>KENTUCKY STREET/OAKLAND ROAD INTERSECTION IN RUTHERFORDTON.  IMPROVE INTERSECTION</t>
  </si>
  <si>
    <t>R-5918</t>
  </si>
  <si>
    <t>RUTHERFORD, McDOWELL</t>
  </si>
  <si>
    <t>SR 1325 (NANNEY TOWN ROAD) TO SR 1781 (POLLY SPROUT ROAD) NORTHERN INTERSECTION.</t>
  </si>
  <si>
    <t>R-2597B</t>
  </si>
  <si>
    <t>SAMPSON</t>
  </si>
  <si>
    <t>BEAMAN STREET</t>
  </si>
  <si>
    <t>CLINTON</t>
  </si>
  <si>
    <t>NORTH BOULEVARD TO SAMPSON REGIONAL MEDICAL CENTER IN CLINTON. CONSTRUCT SIDEWALK.</t>
  </si>
  <si>
    <t>EB-6011</t>
  </si>
  <si>
    <t>NC 24 (SOUTHWEST BOULEVARD/MLK JR BOULEVARD)</t>
  </si>
  <si>
    <t>BUTLER ROAD/TRAM ROAD. IMPROVE INTERSECTION.</t>
  </si>
  <si>
    <t>U-6126</t>
  </si>
  <si>
    <t>SAMPSON, DUPLIN</t>
  </si>
  <si>
    <t>NC 24</t>
  </si>
  <si>
    <t>SR 1935 (CECIL ODIE ROAD) IN SAMPSON COUNTY TO I-40 IN DUPLIN COUNTY.</t>
  </si>
  <si>
    <t>MID-CAROLINA RPO, EASTERN CAROLINA RPO</t>
  </si>
  <si>
    <t>R-2303F</t>
  </si>
  <si>
    <t>PLANNING/DESIGN IN PROGRESS.</t>
  </si>
  <si>
    <t>STANLY</t>
  </si>
  <si>
    <t>US 52 BUSINESS RAMP</t>
  </si>
  <si>
    <t>ALBEMARLE</t>
  </si>
  <si>
    <t>NC 24/27 TO SECOND STREET.  CONSTRUCT SIDEWALK ALONG US 52 BUSINESS RAMP</t>
  </si>
  <si>
    <t>EB-5974</t>
  </si>
  <si>
    <t>SURRY</t>
  </si>
  <si>
    <t>NC 103 (EAST PINE STREET)</t>
  </si>
  <si>
    <t>SR 1742 (QUAKER ROAD) INTERSECTION.  IMPROVE INTERSECTION.</t>
  </si>
  <si>
    <t>NORTHWEST PIEDMONT RPO</t>
  </si>
  <si>
    <t>R-5895</t>
  </si>
  <si>
    <t>SWAIN</t>
  </si>
  <si>
    <t>US 19</t>
  </si>
  <si>
    <t>SR 1152 (HUGHES BRANCH ROAD) IN BRYSON CITY TO SR 1195 (US 19A).  MODERNIZE ROADWAY.</t>
  </si>
  <si>
    <t>R-4751</t>
  </si>
  <si>
    <t>US 129 TO SWAIN/GRAHAM COUNTY LINE AT LITTLE TENNESSEE RIVER.  UPGRADE ROADWAY.</t>
  </si>
  <si>
    <t>R-5839A</t>
  </si>
  <si>
    <t>TRANSYLVANIA</t>
  </si>
  <si>
    <t>INDIAN CREEK TO FLAT CREEK VALLEY ROAD.  WIDENING AND REALIGNMENT</t>
  </si>
  <si>
    <t>R-2409D</t>
  </si>
  <si>
    <t>US 64 (SOUTH BROAD STREET)</t>
  </si>
  <si>
    <t>US 64 BUSINESS (SOUTH CALDWELL STREET), SR 1116 (NORTH COUNTRY CLUB ROAD) INTERSECTION. IMPROVE INTERSECTION ALIGNMENT.</t>
  </si>
  <si>
    <t>R-5882</t>
  </si>
  <si>
    <t>US 178</t>
  </si>
  <si>
    <t>SR 1156 (MAIN STREET) IN ROSMAN TO SR 1133 (MIDDLEFORK ROAD) MODERNIZE ROADWAY.</t>
  </si>
  <si>
    <t>R-5919</t>
  </si>
  <si>
    <t>TYRRELL</t>
  </si>
  <si>
    <t>EAST OF COLUMBIA TO WEST OF SR 1229 (OLD US 64) AT ALLIGATOR RIVER.</t>
  </si>
  <si>
    <t>R-2545AA</t>
  </si>
  <si>
    <t>WEST OF SR 1229 (OLD US 64) AT ALLIGATOR RIVER TO WEST OF ALLIGATOR RIVER.</t>
  </si>
  <si>
    <t>R-2545AB</t>
  </si>
  <si>
    <t>UNION</t>
  </si>
  <si>
    <t>SR 1009 (OLD MONROE ROAD)</t>
  </si>
  <si>
    <t>SR 1377 (WESLEY CHAPEL-STOUTS ROAD) TO SR 1349 (AIRPORT ROAD).</t>
  </si>
  <si>
    <t>U-6169</t>
  </si>
  <si>
    <t>UNION, MECKLENBURG</t>
  </si>
  <si>
    <t>SR 3174 / SR 1501 (IDLEWILD ROAD)</t>
  </si>
  <si>
    <t>I-485 TO SR 1524 (STEVENS MILL ROAD). WIDEN TO SIX LANES.</t>
  </si>
  <si>
    <t>U-4913B</t>
  </si>
  <si>
    <t>WAKE</t>
  </si>
  <si>
    <t>I-440 / US 1</t>
  </si>
  <si>
    <t>US 70 (GLENWOOD AVENUE) IN RALEIGH. CONSTRUCT INTERCHANGE IMPROVEMENTS, REVISE US 70 INTERSECTION WITH SR 1670 (BLUE RIDGE ROAD) / SR 1820 (LEAD MINE ROAD), AND REPLACE BRIDGE 910494 ON SR 1670.</t>
  </si>
  <si>
    <t>I-5870</t>
  </si>
  <si>
    <t>US 401 (CAPITAL BOULEVARD) IN RALEIGH. INTERCHANGE IMPROVEMENTS.</t>
  </si>
  <si>
    <t>I-5970</t>
  </si>
  <si>
    <t>I-87 / US 64 / US 264</t>
  </si>
  <si>
    <t>US 64 BUSINESS (WENDELL BOULEVARD) TO US 264. WIDEN TO 6 LANES.</t>
  </si>
  <si>
    <t>I-6005</t>
  </si>
  <si>
    <t>SR 2233 (SMITHFIELD ROAD). CONVERT INTERCHANGE TO DIVERGING DIAMOND.</t>
  </si>
  <si>
    <t>I-6007</t>
  </si>
  <si>
    <t>SR 4809 (JICARILLA LANE) TO NC 42 IN FUQUAY-VARINA.</t>
  </si>
  <si>
    <t>R-5705C</t>
  </si>
  <si>
    <t>I-540 TO HILLBURN DRIVE IN RALEIGH.  ADD LANES WITH REDUCED CONFLICT INTERSECTIONS.</t>
  </si>
  <si>
    <t>U-2823</t>
  </si>
  <si>
    <t>NORTH OF SR 2006 (DURANT ROAD) IN RALEIGH TO NORTH OF SR 2045 (BURLINGTON MILLS ROAD) IN WAKE FOREST.</t>
  </si>
  <si>
    <t>U-5307B</t>
  </si>
  <si>
    <t>BUILD NC BONDS: $19 MILLION FOR RIGHT OF WAY - PAYBACK 2027-2040 (FY 2026 / YR 8 SALE)</t>
  </si>
  <si>
    <t>NORTH OF SR 2045 (BURLINGTON MILLS ROAD) TO SOUTH OF NC 98 BUSINESS IN WAKE FOREST.</t>
  </si>
  <si>
    <t>U-5307C</t>
  </si>
  <si>
    <t>SOUTH OF NC 98 BUSINESS TO SR1909 (PURNELL ROAD) / SR 1931 (HARRIS ROAD) IN WAKE FOREST.</t>
  </si>
  <si>
    <t>U-5307D</t>
  </si>
  <si>
    <t>US 70 / NC 50</t>
  </si>
  <si>
    <t>SR 2026 (HAMMOND ROAD) / SR 2812 (TIMBER DRIVE) IN GARNER.  CONVERT AT-GRADE INTERSECTION TO INTERCHANGE.</t>
  </si>
  <si>
    <t>U-5744</t>
  </si>
  <si>
    <t>SR 1010 (TEN-TEN ROAD)</t>
  </si>
  <si>
    <t>APEX PEAKWAY IN APEX TO SR 1300 (KILDARE FARM ROAD) IN CARY.  WIDEN TO MULTI-LANES.</t>
  </si>
  <si>
    <t>U-5825</t>
  </si>
  <si>
    <t>COORDINATE WITH U-6066</t>
  </si>
  <si>
    <t>NC 50 (CREEDMOOR ROAD)</t>
  </si>
  <si>
    <t>I-540 TO NORTH OF NC 98.  WIDEN TO MULTI-LANE DIVIDED ROADWAY.</t>
  </si>
  <si>
    <t>U-5891</t>
  </si>
  <si>
    <t>SR 1728 (WADE AVENUE)</t>
  </si>
  <si>
    <t>I-40 TO I-440 IN RALEIGH. ADD LANES.</t>
  </si>
  <si>
    <t>U-5936</t>
  </si>
  <si>
    <t>SR 1613 (MCCRIMMON PARKWAY) TO NC 540 IN MORRISVILLE. CONSTRUCT MULTI-LANE FACILITY ON NEW LOCATION.</t>
  </si>
  <si>
    <t>U-5966</t>
  </si>
  <si>
    <t>NORTH CAROLINA TURNPIKE AUTHORITY PROJECT</t>
  </si>
  <si>
    <t>NC 55 IN APEX TO US 64 IN CARY. ADD LANES.</t>
  </si>
  <si>
    <t>U-6066</t>
  </si>
  <si>
    <t>COORDINATE WITH U-5825</t>
  </si>
  <si>
    <t>SR 1010 (TEN-TEN ROAD). CONVERT EXISTING SIGNALIZED INTERSECTION TO SQUARE-LOOP INTERCHANGE.</t>
  </si>
  <si>
    <t>U-6112</t>
  </si>
  <si>
    <t>COORDINATE WITH R-2721 AND U-5746</t>
  </si>
  <si>
    <t>SR 1375 (SIMPKINS ROAD) TO SR 2538 (MECHANICAL BOULEVARD) IN GARNER.  WIDEN TO 6 LANES WITH REDUCED CONFLICT INTERSECTIONS.</t>
  </si>
  <si>
    <t>U-6116</t>
  </si>
  <si>
    <t>SR 1664 (DURALEIGH ROAD)</t>
  </si>
  <si>
    <t>SR 3009 (EDWARDS MILL ROAD) IN RALEIGH.</t>
  </si>
  <si>
    <t>U-6193</t>
  </si>
  <si>
    <t>BUS RAPID TRANSIT SERVICE, MORRISVILLE TO CARY. CONSTRUCT INFRASTRUCTURE, PURCHASE VEHICLES, AND ESTABLISH SERVICE.</t>
  </si>
  <si>
    <t>TO-6166A</t>
  </si>
  <si>
    <t>NORFOLK SOUTHERN H LINE</t>
  </si>
  <si>
    <t>CARY</t>
  </si>
  <si>
    <t>CONSTRUCT GRADE SEPARATION AT HARRISON AVENUE CROSSING (734755X) IN CARY.</t>
  </si>
  <si>
    <t>P-5708</t>
  </si>
  <si>
    <t>CSX</t>
  </si>
  <si>
    <t>CROSSING 643351A AT SR 1415 (NORTHEAST MAYNARD ROAD) IN CARY. CONSTRUCT GRADE SEPARATION.</t>
  </si>
  <si>
    <t>P-5718</t>
  </si>
  <si>
    <t>"O"FUNDING REFLECTS PARTICIPATION BY CSX CORPORATION;  TO BE LET WITH P-5734</t>
  </si>
  <si>
    <t>NORTH CAROLINA RAILROAD / NORFOLK SOUTHERN H LINE</t>
  </si>
  <si>
    <t>SR 2713 (VANDORA SPRINGS ROAD) IN GARNER.  CONSTRUCT GRADE SEPARATION AND CLOSE CROSSING 735324J.</t>
  </si>
  <si>
    <t>P-5738</t>
  </si>
  <si>
    <t>"O" FUNDING REFLECTS PARTICIPATION BY NORFOLK SOUTHERN CORPORATION</t>
  </si>
  <si>
    <t>CSX S LINE</t>
  </si>
  <si>
    <t>SR 1415 (WEST MAYNARD ROAD) IN CARY. CONSTRUCT GRADE SEPARATION AND CLOSE CROSSING 643400U.</t>
  </si>
  <si>
    <t>P-5739</t>
  </si>
  <si>
    <t>"O" FUNDING REFLECTS PARTICIPATION BY CSX CORPORATION</t>
  </si>
  <si>
    <t>WAKE, JOHNSTON</t>
  </si>
  <si>
    <t>I-40; I-87; I-440; US 1 / US 64</t>
  </si>
  <si>
    <t>I-40 FROM SR 1728 (WADE AVENUE) TO NC 42, I-440, I-87 FROM I-40 TO I-540, US 1 FROM NC 540 TO I-40. CONVERT FACILITIES TO MANAGED FREEWAYS, TO INCLUDE RAMP METERING.</t>
  </si>
  <si>
    <t>U-6101</t>
  </si>
  <si>
    <t>WATAUGA</t>
  </si>
  <si>
    <t>US 421</t>
  </si>
  <si>
    <t>SR 1180 (POPLAR GROVE CONNECTOR).  CONSTRUCT ROUNDABOUT.</t>
  </si>
  <si>
    <t>R-5872</t>
  </si>
  <si>
    <t>DEERFIELD ROAD AND MEADOWVIEW ROAD.  REALIGN OFFSET INTERSECTION.</t>
  </si>
  <si>
    <t>R-5874</t>
  </si>
  <si>
    <t>TENNESSEE LINE TO US 321-US 421 JUNCTION NEAR VILAS. WIDEN TO MULTI-LANES.</t>
  </si>
  <si>
    <t>R-5903</t>
  </si>
  <si>
    <t>US 421 (DANIEL BOONE PARKWAY)</t>
  </si>
  <si>
    <t>US 321/421 WEST OF BOONE TO NC 105</t>
  </si>
  <si>
    <t>R-5915A</t>
  </si>
  <si>
    <t>US 221/321 TO US 221/421 EAST OF BOONE</t>
  </si>
  <si>
    <t>R-5915C</t>
  </si>
  <si>
    <t>WAYNE</t>
  </si>
  <si>
    <t>US 117 (FUTURE I-795)</t>
  </si>
  <si>
    <t>SOUTH OF SR 1927 (GENOA ROAD) TO NORTH OF NC 581 (ARRINGTON BRIDGE ROAD).</t>
  </si>
  <si>
    <t>GOLDSBORO URBAN AREA MPO</t>
  </si>
  <si>
    <t>U-3125E</t>
  </si>
  <si>
    <t>NORTH OF NC 581 (ARRINGTON BRIDGE ROAD) TO I-795.</t>
  </si>
  <si>
    <t>U-3125F</t>
  </si>
  <si>
    <t>WAYNE, DUPLIN</t>
  </si>
  <si>
    <t>SR 1006 (WEST TRADE STREET) TO NORTH OF SR 1135 (COUNTRY CLUB ROAD).</t>
  </si>
  <si>
    <t>3, 4</t>
  </si>
  <si>
    <t>U-3125B</t>
  </si>
  <si>
    <t>WAYNE, JOHNSTON</t>
  </si>
  <si>
    <t>US 70 BYPASS TO WEST OF SR 2372 (EDWARDS ROAD / NORTH PEARL STREET).  UPGRADE TO FREEWAY STANDARDS.</t>
  </si>
  <si>
    <t>EASTERN CAROLINA RPO, GOLDSBORO URBAN AREA MPO, UPPER COASTAL PLAIN RPO</t>
  </si>
  <si>
    <t>R-5829A</t>
  </si>
  <si>
    <t>WILKES</t>
  </si>
  <si>
    <t>NC 268 CONNECTOR, NC 18 TO US 421.  CONSTRUCT MULTI-LANE FACILITY, PART ON NEW LOCATION.</t>
  </si>
  <si>
    <t>R-0616</t>
  </si>
  <si>
    <t>WILSON</t>
  </si>
  <si>
    <t>SR 1309 (BLOOMERY ROAD) / SR 1382 (PACKHOUSE ROAD)</t>
  </si>
  <si>
    <t>US 264 ALTERNATE TO NC 58.  WIDEN AND UPGRADE FACILITY.</t>
  </si>
  <si>
    <t>U-5794</t>
  </si>
  <si>
    <t>YADKIN</t>
  </si>
  <si>
    <t>US 601 (SOUTH STATE STREET)</t>
  </si>
  <si>
    <t>US 421 EASTBOUND RAMPS.  INSTALL ROUNDABOUT.</t>
  </si>
  <si>
    <t>R-5894</t>
  </si>
  <si>
    <t>COORDINATE WITH U-5809.</t>
  </si>
  <si>
    <t>US 601</t>
  </si>
  <si>
    <t>NC 67 TO (SR 1502/1503) COUNTRY CLUB ROAD.  MODERNIZE ROADWAY AND IMPROVE SR 1134 (MACKIE ROAD) INTERSECTION.</t>
  </si>
  <si>
    <t>R-5896</t>
  </si>
  <si>
    <t>Based on the june 2023 STIP.  Sorted Right of Way Projected Schedule column to include onlye Funded for PE or Unfunded and then removed Appalachian Development Projects from Funding Program.  Result is 363 Records</t>
  </si>
  <si>
    <t>Notes</t>
  </si>
  <si>
    <t>This should be the total list of Carryover projects from the Draft STIP.  This list needs to be matched to SPOT IDs to finalize the carryover list</t>
  </si>
  <si>
    <t>SPOT ID</t>
  </si>
  <si>
    <t>Mode</t>
  </si>
  <si>
    <t>TIP</t>
  </si>
  <si>
    <t>Project Category</t>
  </si>
  <si>
    <t>Route / Facility  / Project Name</t>
  </si>
  <si>
    <t>From / Cross Street / Location</t>
  </si>
  <si>
    <t>To / Cross Street</t>
  </si>
  <si>
    <t>Specific Improvement Type</t>
  </si>
  <si>
    <t>Cost to NCDOT</t>
  </si>
  <si>
    <t xml:space="preserve">Statewide Mobility Quantitative Score
(Out of 100)
</t>
  </si>
  <si>
    <t xml:space="preserve">Regional Impact Quantitative Score
(Out of 70)
</t>
  </si>
  <si>
    <t xml:space="preserve">Division Needs Quantitative Score 
(Out of 50)
</t>
  </si>
  <si>
    <t>Primary Funding Region</t>
  </si>
  <si>
    <t>Division(s)</t>
  </si>
  <si>
    <t>County(ies)</t>
  </si>
  <si>
    <t>Primary Purpose</t>
  </si>
  <si>
    <t>A130413</t>
  </si>
  <si>
    <t>A150114</t>
  </si>
  <si>
    <t>A150423</t>
  </si>
  <si>
    <t>A170936</t>
  </si>
  <si>
    <t>A171255</t>
  </si>
  <si>
    <t>A171642</t>
  </si>
  <si>
    <t>A171939</t>
  </si>
  <si>
    <t>A191765</t>
  </si>
  <si>
    <t>A192167</t>
  </si>
  <si>
    <t>B141030</t>
  </si>
  <si>
    <t>B141995</t>
  </si>
  <si>
    <t>B150370</t>
  </si>
  <si>
    <t>B150374</t>
  </si>
  <si>
    <t>B150478</t>
  </si>
  <si>
    <t>B170652</t>
  </si>
  <si>
    <t>B170789</t>
  </si>
  <si>
    <t>B171007</t>
  </si>
  <si>
    <t>B171446</t>
  </si>
  <si>
    <t>B172032</t>
  </si>
  <si>
    <t>B172092</t>
  </si>
  <si>
    <t>B172234</t>
  </si>
  <si>
    <t>B172401</t>
  </si>
  <si>
    <t>F150235</t>
  </si>
  <si>
    <t>F172163</t>
  </si>
  <si>
    <t>Highway</t>
  </si>
  <si>
    <t>H090019-A</t>
  </si>
  <si>
    <t>H090047-D</t>
  </si>
  <si>
    <t>H090049-BB</t>
  </si>
  <si>
    <t>H090049-C</t>
  </si>
  <si>
    <t>H090061-B</t>
  </si>
  <si>
    <t>H090061-C</t>
  </si>
  <si>
    <t>H090076-A</t>
  </si>
  <si>
    <t>H090076-B</t>
  </si>
  <si>
    <t>H090082-F</t>
  </si>
  <si>
    <t>H090090</t>
  </si>
  <si>
    <t>H090093-A</t>
  </si>
  <si>
    <t>H090093-BA</t>
  </si>
  <si>
    <t>H090093-BB</t>
  </si>
  <si>
    <t>H090093-BC</t>
  </si>
  <si>
    <t>H090103-B</t>
  </si>
  <si>
    <t>H090103-C</t>
  </si>
  <si>
    <t>H090103-D</t>
  </si>
  <si>
    <t>H090103-E</t>
  </si>
  <si>
    <t>H090112-A</t>
  </si>
  <si>
    <t>H090120-B</t>
  </si>
  <si>
    <t>H090123-AB</t>
  </si>
  <si>
    <t>H090123-F</t>
  </si>
  <si>
    <t>H090124-A</t>
  </si>
  <si>
    <t>H090124-B</t>
  </si>
  <si>
    <t>H090128-AA</t>
  </si>
  <si>
    <t>H090128-CA</t>
  </si>
  <si>
    <t>H090128-CB</t>
  </si>
  <si>
    <t>H090133-A</t>
  </si>
  <si>
    <t>H090133-B</t>
  </si>
  <si>
    <t>H090133-C</t>
  </si>
  <si>
    <t>H090142-C</t>
  </si>
  <si>
    <t>H090155-A</t>
  </si>
  <si>
    <t>H090163-A</t>
  </si>
  <si>
    <t>H090166-A</t>
  </si>
  <si>
    <t>H090166-B</t>
  </si>
  <si>
    <t>H090166-C</t>
  </si>
  <si>
    <t>H090169</t>
  </si>
  <si>
    <t>H090178-B</t>
  </si>
  <si>
    <t>H090202-B</t>
  </si>
  <si>
    <t>H090202-C</t>
  </si>
  <si>
    <t>H090221</t>
  </si>
  <si>
    <t>H090235-A</t>
  </si>
  <si>
    <t>H090237-A</t>
  </si>
  <si>
    <t>H090281-CA</t>
  </si>
  <si>
    <t>H090284</t>
  </si>
  <si>
    <t>H090294</t>
  </si>
  <si>
    <t>H090300-A</t>
  </si>
  <si>
    <t>H090302</t>
  </si>
  <si>
    <t>H090351-BB</t>
  </si>
  <si>
    <t>H090351-BC</t>
  </si>
  <si>
    <t>H090367</t>
  </si>
  <si>
    <t>H090383-C</t>
  </si>
  <si>
    <t>H090383-D</t>
  </si>
  <si>
    <t>H090394-A</t>
  </si>
  <si>
    <t>H090397-B</t>
  </si>
  <si>
    <t>H090431-A</t>
  </si>
  <si>
    <t>H090458-A</t>
  </si>
  <si>
    <t>H090474-B</t>
  </si>
  <si>
    <t>H090474-C</t>
  </si>
  <si>
    <t>H090514-A</t>
  </si>
  <si>
    <t>H090517-B</t>
  </si>
  <si>
    <t>H090598-A</t>
  </si>
  <si>
    <t>H090598-C</t>
  </si>
  <si>
    <t>H090677</t>
  </si>
  <si>
    <t>H090749-C</t>
  </si>
  <si>
    <t>H090806-C</t>
  </si>
  <si>
    <t>H090911</t>
  </si>
  <si>
    <t>H090936-A</t>
  </si>
  <si>
    <t>H111090-B</t>
  </si>
  <si>
    <t>H111159-B</t>
  </si>
  <si>
    <t>H111194-B</t>
  </si>
  <si>
    <t>H111195</t>
  </si>
  <si>
    <t>H111213-A</t>
  </si>
  <si>
    <t>H111213-B</t>
  </si>
  <si>
    <t>H111235</t>
  </si>
  <si>
    <t>H111244</t>
  </si>
  <si>
    <t>H111248</t>
  </si>
  <si>
    <t>H111250</t>
  </si>
  <si>
    <t>H111251</t>
  </si>
  <si>
    <t>H111306</t>
  </si>
  <si>
    <t>H129070-AA</t>
  </si>
  <si>
    <t>H129070-AB</t>
  </si>
  <si>
    <t>H129070-B</t>
  </si>
  <si>
    <t>H129079-D</t>
  </si>
  <si>
    <t>H129112-B</t>
  </si>
  <si>
    <t>H140865-BB</t>
  </si>
  <si>
    <t>H140865-C</t>
  </si>
  <si>
    <t>H140865-D</t>
  </si>
  <si>
    <t>H140865-E</t>
  </si>
  <si>
    <t>H141164</t>
  </si>
  <si>
    <t>H141790</t>
  </si>
  <si>
    <t>H141929</t>
  </si>
  <si>
    <t>H149000-A</t>
  </si>
  <si>
    <t>H149000-G</t>
  </si>
  <si>
    <t>H149000-H</t>
  </si>
  <si>
    <t>H149000-I</t>
  </si>
  <si>
    <t>H149000-J</t>
  </si>
  <si>
    <t>H149001-A</t>
  </si>
  <si>
    <t>H149001-B</t>
  </si>
  <si>
    <t>H149001-C</t>
  </si>
  <si>
    <t>H149001-D</t>
  </si>
  <si>
    <t>H149001-E</t>
  </si>
  <si>
    <t>H150238</t>
  </si>
  <si>
    <t>H150245</t>
  </si>
  <si>
    <t>H150247</t>
  </si>
  <si>
    <t>H150285</t>
  </si>
  <si>
    <t>H150358</t>
  </si>
  <si>
    <t>H150380</t>
  </si>
  <si>
    <t>H150522</t>
  </si>
  <si>
    <t>H150568</t>
  </si>
  <si>
    <t>H150569</t>
  </si>
  <si>
    <t>H150583</t>
  </si>
  <si>
    <t>H150591</t>
  </si>
  <si>
    <t>H150597</t>
  </si>
  <si>
    <t>H150821</t>
  </si>
  <si>
    <t>H150847-A</t>
  </si>
  <si>
    <t>H170112</t>
  </si>
  <si>
    <t>H170214</t>
  </si>
  <si>
    <t>H170271</t>
  </si>
  <si>
    <t>H170366</t>
  </si>
  <si>
    <t>H170383</t>
  </si>
  <si>
    <t>H170385</t>
  </si>
  <si>
    <t>H170394</t>
  </si>
  <si>
    <t>H170414</t>
  </si>
  <si>
    <t>H170442</t>
  </si>
  <si>
    <t>H170491</t>
  </si>
  <si>
    <t>H170539</t>
  </si>
  <si>
    <t>H170571</t>
  </si>
  <si>
    <t>H170583</t>
  </si>
  <si>
    <t>H170606</t>
  </si>
  <si>
    <t>H170618</t>
  </si>
  <si>
    <t>H170661</t>
  </si>
  <si>
    <t>H170687</t>
  </si>
  <si>
    <t>H170691</t>
  </si>
  <si>
    <t>H170718</t>
  </si>
  <si>
    <t>H170803</t>
  </si>
  <si>
    <t>H170813</t>
  </si>
  <si>
    <t>H170832</t>
  </si>
  <si>
    <t>H170851</t>
  </si>
  <si>
    <t>H170895</t>
  </si>
  <si>
    <t>H170910</t>
  </si>
  <si>
    <t>H170984</t>
  </si>
  <si>
    <t>H171031</t>
  </si>
  <si>
    <t>H171076</t>
  </si>
  <si>
    <t>H171082</t>
  </si>
  <si>
    <t>H171193</t>
  </si>
  <si>
    <t>H171194</t>
  </si>
  <si>
    <t>H171279</t>
  </si>
  <si>
    <t>H171306</t>
  </si>
  <si>
    <t>H171325</t>
  </si>
  <si>
    <t>H171340</t>
  </si>
  <si>
    <t>H171350</t>
  </si>
  <si>
    <t>H171366</t>
  </si>
  <si>
    <t>H171392</t>
  </si>
  <si>
    <t>H171404</t>
  </si>
  <si>
    <t>H171406</t>
  </si>
  <si>
    <t>H171414</t>
  </si>
  <si>
    <t>H171417</t>
  </si>
  <si>
    <t>H171435</t>
  </si>
  <si>
    <t>H171440</t>
  </si>
  <si>
    <t>H171461</t>
  </si>
  <si>
    <t>H171466</t>
  </si>
  <si>
    <t>H171545</t>
  </si>
  <si>
    <t>H171581</t>
  </si>
  <si>
    <t>H171582</t>
  </si>
  <si>
    <t>H171587</t>
  </si>
  <si>
    <t>H171592</t>
  </si>
  <si>
    <t>H171633</t>
  </si>
  <si>
    <t>H171667</t>
  </si>
  <si>
    <t>H171671</t>
  </si>
  <si>
    <t>H171680</t>
  </si>
  <si>
    <t>H171685</t>
  </si>
  <si>
    <t>H171760</t>
  </si>
  <si>
    <t>H171794</t>
  </si>
  <si>
    <t>H171804</t>
  </si>
  <si>
    <t>H171805</t>
  </si>
  <si>
    <t>H171811</t>
  </si>
  <si>
    <t>H171816-A</t>
  </si>
  <si>
    <t>H171816-B</t>
  </si>
  <si>
    <t>H171816-C</t>
  </si>
  <si>
    <t>H171821</t>
  </si>
  <si>
    <t>H171856</t>
  </si>
  <si>
    <t>H171966</t>
  </si>
  <si>
    <t>H172036</t>
  </si>
  <si>
    <t>H172089</t>
  </si>
  <si>
    <t>H172132</t>
  </si>
  <si>
    <t>H172275</t>
  </si>
  <si>
    <t>H172286</t>
  </si>
  <si>
    <t>H172296</t>
  </si>
  <si>
    <t>H172323</t>
  </si>
  <si>
    <t>R171513</t>
  </si>
  <si>
    <t>R171518</t>
  </si>
  <si>
    <t>R171528</t>
  </si>
  <si>
    <t>R171669</t>
  </si>
  <si>
    <t>R172085</t>
  </si>
  <si>
    <t>Public Transit</t>
  </si>
  <si>
    <t>T192903</t>
  </si>
  <si>
    <t>T192904</t>
  </si>
  <si>
    <t>T192947</t>
  </si>
  <si>
    <t>T193141</t>
  </si>
  <si>
    <t>N/A</t>
  </si>
  <si>
    <t>C</t>
  </si>
  <si>
    <t>05</t>
  </si>
  <si>
    <t>AV-5840</t>
  </si>
  <si>
    <t>AV-5827</t>
  </si>
  <si>
    <t>AV-5878</t>
  </si>
  <si>
    <t>AV-5833</t>
  </si>
  <si>
    <t>AV-5846</t>
  </si>
  <si>
    <t>D</t>
  </si>
  <si>
    <t>07</t>
  </si>
  <si>
    <t>AV-5844</t>
  </si>
  <si>
    <t>AV-5847</t>
  </si>
  <si>
    <t>AV-5799</t>
  </si>
  <si>
    <t>AV-5796</t>
  </si>
  <si>
    <t>AV-5759</t>
  </si>
  <si>
    <t>AV-5892</t>
  </si>
  <si>
    <t>AV-5886</t>
  </si>
  <si>
    <t>AV-5896B</t>
  </si>
  <si>
    <t>AV-5901</t>
  </si>
  <si>
    <t>AV-5897</t>
  </si>
  <si>
    <t>AV-5891</t>
  </si>
  <si>
    <t>AV-5774</t>
  </si>
  <si>
    <t>AV-5856</t>
  </si>
  <si>
    <t>AV-5836</t>
  </si>
  <si>
    <t>AV-5837</t>
  </si>
  <si>
    <t>2 - Off-Road/Separated Linear Bicycle Facility (Bicycle)</t>
  </si>
  <si>
    <t>EB-5854</t>
  </si>
  <si>
    <t>EB-5731</t>
  </si>
  <si>
    <t>EB-5729</t>
  </si>
  <si>
    <t>EB-5984</t>
  </si>
  <si>
    <t>EB-5541</t>
  </si>
  <si>
    <t>EB-5765</t>
  </si>
  <si>
    <t>EB-5851</t>
  </si>
  <si>
    <t>EB-5908</t>
  </si>
  <si>
    <t>EB-5849</t>
  </si>
  <si>
    <t>EB-5909</t>
  </si>
  <si>
    <t>EB-5910</t>
  </si>
  <si>
    <t>EB-5755</t>
  </si>
  <si>
    <t>EB-5754</t>
  </si>
  <si>
    <t>Durham</t>
  </si>
  <si>
    <t>Orange</t>
  </si>
  <si>
    <t>EB-6010</t>
  </si>
  <si>
    <t>EB-5999</t>
  </si>
  <si>
    <t>EB-5855</t>
  </si>
  <si>
    <t>EB-5847</t>
  </si>
  <si>
    <t>EB-5853</t>
  </si>
  <si>
    <t>EB-5821</t>
  </si>
  <si>
    <t>EB-5996</t>
  </si>
  <si>
    <t>EB-5905</t>
  </si>
  <si>
    <t>EB-5852</t>
  </si>
  <si>
    <t>EB-5846</t>
  </si>
  <si>
    <t>US 15/501</t>
  </si>
  <si>
    <t>SR 1116 (Garrett Road)</t>
  </si>
  <si>
    <t>EB-6005</t>
  </si>
  <si>
    <t>EB-6003</t>
  </si>
  <si>
    <t>EB-6017</t>
  </si>
  <si>
    <t>EB-6016</t>
  </si>
  <si>
    <t>EB-6009</t>
  </si>
  <si>
    <t>EB-6000</t>
  </si>
  <si>
    <t>EB-5823</t>
  </si>
  <si>
    <t>EB-5990</t>
  </si>
  <si>
    <t>EB-6037A</t>
  </si>
  <si>
    <t>C-5505</t>
  </si>
  <si>
    <t>C-5606K</t>
  </si>
  <si>
    <t>EB-5945</t>
  </si>
  <si>
    <t>05, 07</t>
  </si>
  <si>
    <t>Durham, Orange</t>
  </si>
  <si>
    <t>A-0009A</t>
  </si>
  <si>
    <t>16 - Modernize Roadway</t>
  </si>
  <si>
    <t>A-0010AB</t>
  </si>
  <si>
    <t>A-0010AC</t>
  </si>
  <si>
    <t>1 - Widen Existing Roadway</t>
  </si>
  <si>
    <t>R-2204B</t>
  </si>
  <si>
    <t>R-2204C</t>
  </si>
  <si>
    <t>R-2301BB</t>
  </si>
  <si>
    <t>R-2426</t>
  </si>
  <si>
    <t>R-2506</t>
  </si>
  <si>
    <t>R-2507B</t>
  </si>
  <si>
    <t>R-2507C</t>
  </si>
  <si>
    <t>R-2531</t>
  </si>
  <si>
    <t>R-2533D</t>
  </si>
  <si>
    <t>Widen to Multi-Lanes</t>
  </si>
  <si>
    <t>R-2568C</t>
  </si>
  <si>
    <t>R-2579</t>
  </si>
  <si>
    <t>R-2581</t>
  </si>
  <si>
    <t>R-2584A</t>
  </si>
  <si>
    <t>R-2584B</t>
  </si>
  <si>
    <t>R-2584C</t>
  </si>
  <si>
    <t>R-2587</t>
  </si>
  <si>
    <t>R-2593A</t>
  </si>
  <si>
    <t>R-2593B</t>
  </si>
  <si>
    <t>R-2609</t>
  </si>
  <si>
    <t>U-5802A</t>
  </si>
  <si>
    <t>U-5802B</t>
  </si>
  <si>
    <t>R-2819</t>
  </si>
  <si>
    <t>R-2821</t>
  </si>
  <si>
    <t>R-2900</t>
  </si>
  <si>
    <t>R-2910</t>
  </si>
  <si>
    <t>R-3407B</t>
  </si>
  <si>
    <t>R-3407C</t>
  </si>
  <si>
    <t>R-3434</t>
  </si>
  <si>
    <t>R-3622AC</t>
  </si>
  <si>
    <t>R-3622C</t>
  </si>
  <si>
    <t>R-3622D</t>
  </si>
  <si>
    <t>R-4406A</t>
  </si>
  <si>
    <t>R-4441</t>
  </si>
  <si>
    <t>7 - Upgrade At-grade Intersection to Interchange or Grade Separation</t>
  </si>
  <si>
    <t>R-5869B</t>
  </si>
  <si>
    <t>R-5869A</t>
  </si>
  <si>
    <t>R-4462</t>
  </si>
  <si>
    <t>2 - Upgrade Arterial to Freeway/Expressway</t>
  </si>
  <si>
    <t>R-4909</t>
  </si>
  <si>
    <t>U-2221C</t>
  </si>
  <si>
    <t>U-2419</t>
  </si>
  <si>
    <t>U-2549</t>
  </si>
  <si>
    <t>U-2710</t>
  </si>
  <si>
    <t>U-3424</t>
  </si>
  <si>
    <t>U-5894</t>
  </si>
  <si>
    <t>U-3471</t>
  </si>
  <si>
    <t>U-5900</t>
  </si>
  <si>
    <t>U-3815</t>
  </si>
  <si>
    <t>10 - Improve Intersection</t>
  </si>
  <si>
    <t>U-5006</t>
  </si>
  <si>
    <t>U-6076</t>
  </si>
  <si>
    <t>R-5827</t>
  </si>
  <si>
    <t>US 501, US 15</t>
  </si>
  <si>
    <t>U-5773A</t>
  </si>
  <si>
    <t>U-5773B</t>
  </si>
  <si>
    <t>U-6083</t>
  </si>
  <si>
    <t>11 - Access Management</t>
  </si>
  <si>
    <t>4 - Upgrade Arterial to Superstreet</t>
  </si>
  <si>
    <t>U-5902B</t>
  </si>
  <si>
    <t>U-6080</t>
  </si>
  <si>
    <t>U-6051</t>
  </si>
  <si>
    <t>R-5733</t>
  </si>
  <si>
    <t>8 - Improve Interchange</t>
  </si>
  <si>
    <t>U-6069A</t>
  </si>
  <si>
    <t>U-6000</t>
  </si>
  <si>
    <t>U-2907</t>
  </si>
  <si>
    <t>R-3612</t>
  </si>
  <si>
    <t>U-4738</t>
  </si>
  <si>
    <t>U-4738A</t>
  </si>
  <si>
    <t>U-4738B</t>
  </si>
  <si>
    <t>R-4440C</t>
  </si>
  <si>
    <t>U-5915</t>
  </si>
  <si>
    <t>I-5718B</t>
  </si>
  <si>
    <t>U-5733</t>
  </si>
  <si>
    <t>U-6071</t>
  </si>
  <si>
    <t>U-5920</t>
  </si>
  <si>
    <t>U-5912</t>
  </si>
  <si>
    <t>R-5856</t>
  </si>
  <si>
    <t>NC 54 (Raleigh Road)</t>
  </si>
  <si>
    <t>Improve Interchange</t>
  </si>
  <si>
    <t>This project will reduce congestion and increase capacity, safety and mobility at this interchange.</t>
  </si>
  <si>
    <t>NC 751</t>
  </si>
  <si>
    <t xml:space="preserve">The purpose of this project (H149000-G) is to improve mobility and safety for multiple travel modes along NC 54 by adding travel lanes, sidewalks, bicycle and transit accommodations. </t>
  </si>
  <si>
    <t>SR 1118 (Garrett Road)</t>
  </si>
  <si>
    <t xml:space="preserve">The purpose of this project (H149000-H) is to improve mobility and safety for multiple travel modes along NC 54 by adding travel lanes, sidewalks, bicycle and transit accommodations. 
</t>
  </si>
  <si>
    <t>SR 1118 (Fayetteville Road)</t>
  </si>
  <si>
    <t xml:space="preserve">The purpose of this project (H149000-I) is to improve mobility and safety for multiple travel modes along NC 54 by adding travel lanes, sidewalks, bicycle and transit accommodations. </t>
  </si>
  <si>
    <t>US 15, US 501</t>
  </si>
  <si>
    <t>NC 54/86 (South Columbia Street)</t>
  </si>
  <si>
    <t>Improve interchange</t>
  </si>
  <si>
    <t>Sage Road</t>
  </si>
  <si>
    <t>This project will reduce congestion and increase mobility and safety along this US corridor.  This project will also improve accommodations for pedestrians and transit users along this corridor.</t>
  </si>
  <si>
    <t>Manning Drive</t>
  </si>
  <si>
    <t>Construct Interchange</t>
  </si>
  <si>
    <t>US 15/501, NC 54 interchange (Raleigh Road)</t>
  </si>
  <si>
    <t>SR 1742 (Ephesus Church Road)</t>
  </si>
  <si>
    <t>Construct operational improvements and add sidewalks, sidepaths, and transit accommodations.</t>
  </si>
  <si>
    <t>26 - Upgrade Roadway</t>
  </si>
  <si>
    <t>U-5304F</t>
  </si>
  <si>
    <t>Construct capacity and operational improvements and add sidewalks, sidepaths, and transit accommodations.</t>
  </si>
  <si>
    <t>07, 05</t>
  </si>
  <si>
    <t>Orange, Durham</t>
  </si>
  <si>
    <t>U-6070</t>
  </si>
  <si>
    <t>U-6077A</t>
  </si>
  <si>
    <t>U-6074</t>
  </si>
  <si>
    <t>U-6050</t>
  </si>
  <si>
    <t>U-5997</t>
  </si>
  <si>
    <t>U-5980</t>
  </si>
  <si>
    <t>U-5981</t>
  </si>
  <si>
    <t>U-6120</t>
  </si>
  <si>
    <t>U-3464</t>
  </si>
  <si>
    <t>U-6216</t>
  </si>
  <si>
    <t>R-2513</t>
  </si>
  <si>
    <t>B-2500C</t>
  </si>
  <si>
    <t>U-6203</t>
  </si>
  <si>
    <t>East of Midland Terrace at lane add/drop</t>
  </si>
  <si>
    <t>Red Mill Road</t>
  </si>
  <si>
    <t xml:space="preserve">The purpose of this project along I-85 in Durham, is to add capacity by widening the highway and improve the traffic operations of the interchange by the improving and re-configuring the ramps associated with the interchange. </t>
  </si>
  <si>
    <t>I-6025</t>
  </si>
  <si>
    <t>Lynn Road</t>
  </si>
  <si>
    <t>U-3611</t>
  </si>
  <si>
    <t>I-6022B</t>
  </si>
  <si>
    <t>22 - Construct Auxiliary Lanes or Other Operational Improvements</t>
  </si>
  <si>
    <t xml:space="preserve">I-6054A </t>
  </si>
  <si>
    <t xml:space="preserve">I-6054B </t>
  </si>
  <si>
    <t>I-6021</t>
  </si>
  <si>
    <t>12 - Ramp Metering</t>
  </si>
  <si>
    <t>U-6208</t>
  </si>
  <si>
    <t>U-6117</t>
  </si>
  <si>
    <t>U-6160</t>
  </si>
  <si>
    <t>U-6118</t>
  </si>
  <si>
    <t>R-4734B</t>
  </si>
  <si>
    <t>U-6077B</t>
  </si>
  <si>
    <t>SR 1999 (Davis Drive)</t>
  </si>
  <si>
    <t>U-2826C</t>
  </si>
  <si>
    <t>U-2826D</t>
  </si>
  <si>
    <t>U-2826E</t>
  </si>
  <si>
    <t>U-6069B</t>
  </si>
  <si>
    <t>P-5745</t>
  </si>
  <si>
    <t>P-5729</t>
  </si>
  <si>
    <t>P-5736</t>
  </si>
  <si>
    <t>P-5732</t>
  </si>
  <si>
    <t>P-5746</t>
  </si>
  <si>
    <t>P-5731</t>
  </si>
  <si>
    <t>TD-5298</t>
  </si>
  <si>
    <t>TA-6687</t>
  </si>
  <si>
    <t>TD-5290</t>
  </si>
  <si>
    <t>TG-6177</t>
  </si>
  <si>
    <t>TD-5292</t>
  </si>
  <si>
    <t>TD-5296</t>
  </si>
  <si>
    <t>TA-6720</t>
  </si>
  <si>
    <t>1 - Mobility (route-specific) - New Service</t>
  </si>
  <si>
    <t>Durham, Wake</t>
  </si>
  <si>
    <t>TD-5297</t>
  </si>
  <si>
    <t>North-South BRT w/ Pittsboro</t>
  </si>
  <si>
    <t>From Eubanks park-and-ride in Chapel Hill to Chatham Park in Pittsboro.</t>
  </si>
  <si>
    <t>Provide high quality bus rapid transit service from Eubanks park-and-ride in Chapel Hill to Chatham Park in Pittsboro via NC 86 and US 15-501. Serve downtown Chapel Hill, UNC campus, UNC hospital, Southern Village, Fearrington Village, and Pittsboro.</t>
  </si>
  <si>
    <t>07, 08</t>
  </si>
  <si>
    <t>Orange, Chatham</t>
  </si>
  <si>
    <t>Durham-Carrboro BRT</t>
  </si>
  <si>
    <t>Service begins at North Carolina Central University and terminates in Carrboro. Serves downtown Durham, Duke University, South Square, Patterson Place, Easttowne, downtown Chapel Hill, UNC Campus, UNC hospitals, and Carrboro.</t>
  </si>
  <si>
    <t>High quality transit service along the 15/501 corridor between Durham and Carrboro also serving Chapel Hill. Bus Rapid Transit (BRT) service with dedicated lanes and other BRT functionality.</t>
  </si>
  <si>
    <t>To provide high quality transit service between major residential, employment, and institutional destinations in the western Triangle.</t>
  </si>
  <si>
    <t>P6 Scores</t>
  </si>
  <si>
    <t>Scores from the P6 Process</t>
  </si>
  <si>
    <t>Taken from the P6 Quantitative Scores file.  Copied the All Projects tab and pasted as values</t>
  </si>
  <si>
    <t>A130416</t>
  </si>
  <si>
    <t>AV-5778</t>
  </si>
  <si>
    <t>A130432</t>
  </si>
  <si>
    <t>AV-5858</t>
  </si>
  <si>
    <t>A150101</t>
  </si>
  <si>
    <t>AV-5795</t>
  </si>
  <si>
    <t>A150700</t>
  </si>
  <si>
    <t>AV-5843</t>
  </si>
  <si>
    <t>A170598</t>
  </si>
  <si>
    <t>AV-5889</t>
  </si>
  <si>
    <t>BikePed</t>
  </si>
  <si>
    <t>B140789</t>
  </si>
  <si>
    <t>B172051</t>
  </si>
  <si>
    <t>EB-5992</t>
  </si>
  <si>
    <t>F-5705</t>
  </si>
  <si>
    <t>F-5706</t>
  </si>
  <si>
    <t>H090048</t>
  </si>
  <si>
    <t>H090076-CA</t>
  </si>
  <si>
    <t>H090076-CB</t>
  </si>
  <si>
    <t>H090076-D</t>
  </si>
  <si>
    <t>H090110-A</t>
  </si>
  <si>
    <t>H090128-AB</t>
  </si>
  <si>
    <t>H090139</t>
  </si>
  <si>
    <t>H090142-B</t>
  </si>
  <si>
    <t>H090230</t>
  </si>
  <si>
    <t>H090293-C</t>
  </si>
  <si>
    <t>H090366-A</t>
  </si>
  <si>
    <t>H090464</t>
  </si>
  <si>
    <t>H090503</t>
  </si>
  <si>
    <t>H090601</t>
  </si>
  <si>
    <t>H090605-A</t>
  </si>
  <si>
    <t>H090605-B</t>
  </si>
  <si>
    <t>H090803-F</t>
  </si>
  <si>
    <t>H090858</t>
  </si>
  <si>
    <t>H090921-A</t>
  </si>
  <si>
    <t>H111022-C</t>
  </si>
  <si>
    <t>H111080</t>
  </si>
  <si>
    <t>H111256-A</t>
  </si>
  <si>
    <t>H111256-B</t>
  </si>
  <si>
    <t>H111315</t>
  </si>
  <si>
    <t>H129623-F</t>
  </si>
  <si>
    <t>U-2524F</t>
  </si>
  <si>
    <t>H129624-D</t>
  </si>
  <si>
    <t>U-2525D</t>
  </si>
  <si>
    <t>H140359-A</t>
  </si>
  <si>
    <t>H141339-A</t>
  </si>
  <si>
    <t>H141339-B</t>
  </si>
  <si>
    <t>H149006-A</t>
  </si>
  <si>
    <t>H150228</t>
  </si>
  <si>
    <t>H150309</t>
  </si>
  <si>
    <t>I-5991A</t>
  </si>
  <si>
    <t>H150503</t>
  </si>
  <si>
    <t>H150586</t>
  </si>
  <si>
    <t>H150820</t>
  </si>
  <si>
    <t>H151036</t>
  </si>
  <si>
    <t>H151040</t>
  </si>
  <si>
    <t>H170551</t>
  </si>
  <si>
    <t>H170566</t>
  </si>
  <si>
    <t>H170604</t>
  </si>
  <si>
    <t>H170665</t>
  </si>
  <si>
    <t>H170707</t>
  </si>
  <si>
    <t>H170717</t>
  </si>
  <si>
    <t>H170750</t>
  </si>
  <si>
    <t>H170841</t>
  </si>
  <si>
    <t>H170989</t>
  </si>
  <si>
    <t>H171028</t>
  </si>
  <si>
    <t>H171030</t>
  </si>
  <si>
    <t>H171079</t>
  </si>
  <si>
    <t>R-5873</t>
  </si>
  <si>
    <t>H171105</t>
  </si>
  <si>
    <t>H171112</t>
  </si>
  <si>
    <t>H171117</t>
  </si>
  <si>
    <t>H171125</t>
  </si>
  <si>
    <t>H171160</t>
  </si>
  <si>
    <t>H171234</t>
  </si>
  <si>
    <t>H171368</t>
  </si>
  <si>
    <t>H171423</t>
  </si>
  <si>
    <t>H171432</t>
  </si>
  <si>
    <t>H171436</t>
  </si>
  <si>
    <t>H171441</t>
  </si>
  <si>
    <t>H171451</t>
  </si>
  <si>
    <t>H171559</t>
  </si>
  <si>
    <t>H171573</t>
  </si>
  <si>
    <t>H171600</t>
  </si>
  <si>
    <t>H171686</t>
  </si>
  <si>
    <t>H171740</t>
  </si>
  <si>
    <t>H171778</t>
  </si>
  <si>
    <t>H171848</t>
  </si>
  <si>
    <t>H171985</t>
  </si>
  <si>
    <t>H172025</t>
  </si>
  <si>
    <t>H172094</t>
  </si>
  <si>
    <t>H172171</t>
  </si>
  <si>
    <t>H172202</t>
  </si>
  <si>
    <t>H172247</t>
  </si>
  <si>
    <t>H172307</t>
  </si>
  <si>
    <t>H172309</t>
  </si>
  <si>
    <t>H172311</t>
  </si>
  <si>
    <t>R171422</t>
  </si>
  <si>
    <t>R171956</t>
  </si>
  <si>
    <t>James Street</t>
  </si>
  <si>
    <t>Anderson Park</t>
  </si>
  <si>
    <t>US 15-501</t>
  </si>
  <si>
    <t>US 15/501 Business</t>
  </si>
  <si>
    <t>I-40 to US 15/501 Bypass in Durham. Major Corridor Upgrade to Expressway</t>
  </si>
  <si>
    <t>SR 1006 (Orange Grove Rd)</t>
  </si>
  <si>
    <t>SR 1106 (Barbee Road)</t>
  </si>
  <si>
    <t>D, C</t>
  </si>
  <si>
    <t>West of SR 2413 (Sparger Road) near the Durham County Line</t>
  </si>
  <si>
    <t>West of SR 1006 (Orange Grove Road)</t>
  </si>
  <si>
    <t>NC 54 (Exit 273)</t>
  </si>
  <si>
    <t>SR 1728 (Wade Ave)</t>
  </si>
  <si>
    <t>P5 Scores</t>
  </si>
  <si>
    <t>Scores from the P5 Process</t>
  </si>
  <si>
    <t>Taken from the P5 Quantitative Scores file.  Copied the All Projects tab and pasted as values</t>
  </si>
  <si>
    <t>A130118</t>
  </si>
  <si>
    <t>AV-5814</t>
  </si>
  <si>
    <t>A130337</t>
  </si>
  <si>
    <t>AV-5854</t>
  </si>
  <si>
    <t>A130357</t>
  </si>
  <si>
    <t>AV-5826</t>
  </si>
  <si>
    <t>A130426</t>
  </si>
  <si>
    <t>AV-5852</t>
  </si>
  <si>
    <t>A130469</t>
  </si>
  <si>
    <t>A150971</t>
  </si>
  <si>
    <t>H090036-AB</t>
  </si>
  <si>
    <t>H090247</t>
  </si>
  <si>
    <t>H090279</t>
  </si>
  <si>
    <t>H090293-G</t>
  </si>
  <si>
    <t>H090301-A</t>
  </si>
  <si>
    <t>H090349</t>
  </si>
  <si>
    <t>H090394-B</t>
  </si>
  <si>
    <t>H090458-B</t>
  </si>
  <si>
    <t>H090504</t>
  </si>
  <si>
    <t>H090511</t>
  </si>
  <si>
    <t>H090577</t>
  </si>
  <si>
    <t>H090637</t>
  </si>
  <si>
    <t>H090749-B</t>
  </si>
  <si>
    <t>H090824</t>
  </si>
  <si>
    <t>H090967-B</t>
  </si>
  <si>
    <t>H090967-C</t>
  </si>
  <si>
    <t>H111010-B</t>
  </si>
  <si>
    <t>H111010-C</t>
  </si>
  <si>
    <t>H111106</t>
  </si>
  <si>
    <t>H111159-C</t>
  </si>
  <si>
    <t>H111253</t>
  </si>
  <si>
    <t>H129026</t>
  </si>
  <si>
    <t>H129638-A</t>
  </si>
  <si>
    <t>H129638-B</t>
  </si>
  <si>
    <t>H140374-F</t>
  </si>
  <si>
    <t>H140408</t>
  </si>
  <si>
    <t>H140788</t>
  </si>
  <si>
    <t>H141009</t>
  </si>
  <si>
    <t>H141230</t>
  </si>
  <si>
    <t>H149000-B</t>
  </si>
  <si>
    <t>H149000-C</t>
  </si>
  <si>
    <t>H149006-D</t>
  </si>
  <si>
    <t>H149006-E</t>
  </si>
  <si>
    <t>H150286</t>
  </si>
  <si>
    <t>H150287</t>
  </si>
  <si>
    <t>H150398</t>
  </si>
  <si>
    <t>H150521</t>
  </si>
  <si>
    <t>H150651</t>
  </si>
  <si>
    <t>H150695</t>
  </si>
  <si>
    <t>H150713</t>
  </si>
  <si>
    <t>H150786</t>
  </si>
  <si>
    <t>H150807</t>
  </si>
  <si>
    <t>H150817</t>
  </si>
  <si>
    <t>H150867</t>
  </si>
  <si>
    <t>U-5973</t>
  </si>
  <si>
    <t>H150868</t>
  </si>
  <si>
    <t>H150909</t>
  </si>
  <si>
    <t>H150962</t>
  </si>
  <si>
    <t>R141697</t>
  </si>
  <si>
    <t>R150273</t>
  </si>
  <si>
    <t xml:space="preserve">NC 54 </t>
  </si>
  <si>
    <t>Woodcroft Pkwy</t>
  </si>
  <si>
    <t>Barbee Road</t>
  </si>
  <si>
    <t>SR 1937/1107 (Old Fayetteville Rd)</t>
  </si>
  <si>
    <t>SR 1110 (Barbee Chapel Road)</t>
  </si>
  <si>
    <t>To</t>
  </si>
  <si>
    <t>H090041</t>
  </si>
  <si>
    <t>H090042</t>
  </si>
  <si>
    <t>H090081-B</t>
  </si>
  <si>
    <t>H090110-B</t>
  </si>
  <si>
    <t>H090128-C</t>
  </si>
  <si>
    <t>H090321-E</t>
  </si>
  <si>
    <t>H090487-D</t>
  </si>
  <si>
    <t>SR-1978 Hopson Street</t>
  </si>
  <si>
    <t>NC 54 (Miami Blvd)</t>
  </si>
  <si>
    <t>H090499-B</t>
  </si>
  <si>
    <t>H090893</t>
  </si>
  <si>
    <t>H090909</t>
  </si>
  <si>
    <t>H111062</t>
  </si>
  <si>
    <t>H111107</t>
  </si>
  <si>
    <t>H111176</t>
  </si>
  <si>
    <t>H129600-C</t>
  </si>
  <si>
    <t>H129685</t>
  </si>
  <si>
    <t>SR 1448 (Latta Road) / SR 1639 (Infinity Road)</t>
  </si>
  <si>
    <t>H141130</t>
  </si>
  <si>
    <t>H141537</t>
  </si>
  <si>
    <t>None</t>
  </si>
  <si>
    <t>H141920</t>
  </si>
  <si>
    <t>H142140</t>
  </si>
  <si>
    <t>H142236</t>
  </si>
  <si>
    <t>H142237</t>
  </si>
  <si>
    <t>P4 Scores</t>
  </si>
  <si>
    <t>P3 Scores</t>
  </si>
  <si>
    <t>Scores from the P4 Process</t>
  </si>
  <si>
    <t>Scores from the P3 Process</t>
  </si>
  <si>
    <t>Taken from the P4 Quantitative Scores file.  Copied the All Projects tab and pasted as values</t>
  </si>
  <si>
    <t>Taken from the P3 Quantitative Scores file.  Copied the All Projects tab and pasted as values</t>
  </si>
  <si>
    <t>Matched</t>
  </si>
  <si>
    <t>The set of projects from the Draft STIP Carryover tab that matched a file in the P6 Scores based on the TIP</t>
  </si>
  <si>
    <t>Uses a match and a vlookup to identify projects that are in draft STIP and P6 scores and assigns the SPOT ID to the Projects</t>
  </si>
  <si>
    <t>A total of 185 records were matched based on this.  Leaves 178 to match.  There are other possible P6 matches to make</t>
  </si>
  <si>
    <t>No Match</t>
  </si>
  <si>
    <t>Matched Based on P6 TIP</t>
  </si>
  <si>
    <t>Matched Based on P5 TIP</t>
  </si>
  <si>
    <t>The set of projects from the Draft STIP Carryover tab that matched a file in the P5 Scores based on the TIP.  This set is after the P6 Match</t>
  </si>
  <si>
    <t>A total of 76 records were matched based on this.  Leaves 102 to match.  There are other possible P5 matches to make</t>
  </si>
  <si>
    <t>FIELD (EYF) CURTIS L BROWN JR</t>
  </si>
  <si>
    <t>EXTEND RUNWAY TO 5500 FEET AND PARALLEL TAXIWAY.</t>
  </si>
  <si>
    <t>BRUNSWICK, NEW HANOVER</t>
  </si>
  <si>
    <t>SOUTHPORT-FORT FISHER</t>
  </si>
  <si>
    <t>SOUTHPORT-FORT FISHER FERRY. CONSTRUCT RIVER CLASS FERRY.</t>
  </si>
  <si>
    <t>FERRY</t>
  </si>
  <si>
    <t>CAPE FEAR RPO, WILMINGTON URBAN AREA MPO</t>
  </si>
  <si>
    <t>SR 2838 (PORTERS COVE ROAD) INTERCHANGE.  IMPROVE INTERCHANGE.</t>
  </si>
  <si>
    <t>WEAVERVILLE</t>
  </si>
  <si>
    <t>US 19 BUSINESS (WEAVERVILLE HIGHWAY) AND SR 1740 (NEW STOCK ROAD).  CONSTRUCT INTERSECTION IMPROVEMENTS.</t>
  </si>
  <si>
    <t>CONCORD REGIONAL AIRPORT (JQF)</t>
  </si>
  <si>
    <t>EXTEND RUNWAY SAFETY AREA.</t>
  </si>
  <si>
    <t>US 321 TO SR 1476 (FAIRGROVE CHURCH ROAD).  WIDEN TO SIX LANES.</t>
  </si>
  <si>
    <t>COASTAL CAROLINA REGIONAL AIRPORT (EWN)</t>
  </si>
  <si>
    <t>RUNWAY EXTENSION.</t>
  </si>
  <si>
    <t>DARE, HYDE</t>
  </si>
  <si>
    <t>HATTERAS - SOUTH DOCK</t>
  </si>
  <si>
    <t>CONSTRUCT PASSENGER FERRY.</t>
  </si>
  <si>
    <t>EDGECOMBE</t>
  </si>
  <si>
    <t>TARBORO EDGECOMBE AIRPORT (ETC)</t>
  </si>
  <si>
    <t>DIVISION 4</t>
  </si>
  <si>
    <t>NC 97 (ATLANTIC AVENUE)</t>
  </si>
  <si>
    <t>ROCKY MOUNT</t>
  </si>
  <si>
    <t>US 64 TO EAST RALEIGH BOULEVARD IN ROCKY MOUNT. PEDESTRIAN IMPROVEMENTS.</t>
  </si>
  <si>
    <t>HIGH POINT RAILROAD ESPLANADE</t>
  </si>
  <si>
    <t>HIGH POINT</t>
  </si>
  <si>
    <t>LIINDSAY STREET TO CENTENNIAL STREET IN HIGH POINT. CONSTRUCT GREENWAY.</t>
  </si>
  <si>
    <t>SPRING GARDEN STREET</t>
  </si>
  <si>
    <t>MERRITT DRIVE TO EXISTING SIDEWALK WEST OF HOLDEN ROAD IN GREENSBORO. CONSTRUCT SIDEWALK.</t>
  </si>
  <si>
    <t>JOHNSON STREET</t>
  </si>
  <si>
    <t>PARRIS AVENUE TO SR 1896 (EAST HARTLEY DRIVE) IN HIGH POINT. CONSTRUCT SIDEWALK.</t>
  </si>
  <si>
    <t>SR 1536 (PENNY ROAD)</t>
  </si>
  <si>
    <t>CITY LAKE PARK TO PIEDMONT ENVIRONMENTAL CENTER IN HIGH POINT. CONSTRUCT MULTI-USE PATH.</t>
  </si>
  <si>
    <t>SR 2526 (SUMMIT AVENUE)</t>
  </si>
  <si>
    <t>SULLIVAN STREET TO FOURTH STREET IN GREENSBORO.  CONSTRUCT BICYCLE, PEDESTRIAN AND SAFETY IMPROVEMENTS.</t>
  </si>
  <si>
    <t>US 70 (WEST WENDOVER AVENUE)</t>
  </si>
  <si>
    <t>NC 68 (EASTCHESTER DRIVE) TO GIBSON PARK ENTRANCE IN HIGH POINT. CONSTRUCT SIDEWALK.</t>
  </si>
  <si>
    <t>COORDINATE WITH U-6121</t>
  </si>
  <si>
    <t>FUTURE I-840</t>
  </si>
  <si>
    <t>GREENSBORO WESTERN LOOP, INTERCHANGE AT PROPOSED LEWISTON-FLEMING ROAD EXTENSION</t>
  </si>
  <si>
    <t>INTERCHANGE AT PROPOSED CONE BOULEVARD EXTENSION</t>
  </si>
  <si>
    <t>HERTFORD</t>
  </si>
  <si>
    <t>TRI-COUNTY AIRPORT (ASJ)</t>
  </si>
  <si>
    <t>DIVISION 1</t>
  </si>
  <si>
    <t>CONSTRUCT ACCESS ROAD TO T-HANGARS.</t>
  </si>
  <si>
    <t>MCIVER STREET</t>
  </si>
  <si>
    <t>SANFORD</t>
  </si>
  <si>
    <t>MOORE STREET TO OAKWOOD AVENUE IN SANFORD. CONSTRUCT SIDEWALKS.</t>
  </si>
  <si>
    <t>NORTH DAVIDSON STREET TO GRAHAM STREET.  UPGRADE INTERCHANGES.</t>
  </si>
  <si>
    <t>MOORE</t>
  </si>
  <si>
    <t>ABERDEEN</t>
  </si>
  <si>
    <t>CONSTRUCT PEDESTRIAN IMPROVEMENTS AT 5 INTERSECTIONS AND ONE MID-BLOCK LOCATION IN THE CENTRAL BUSINESS DISTRICT OF ABERDEEN.</t>
  </si>
  <si>
    <t>WILMINGTON INTERNATIONAL (ILM)</t>
  </si>
  <si>
    <t>WILMINGTON INTERNATIONAL AIRPORT (ILM)</t>
  </si>
  <si>
    <t>EXTEND RUNWAY 6-24 PHASE 1.</t>
  </si>
  <si>
    <t>AV-5730</t>
  </si>
  <si>
    <t>OTHER FUNDS PROVIDED BY ILM.</t>
  </si>
  <si>
    <t>EXPAND THE GENERAL AVIATION APRON.</t>
  </si>
  <si>
    <t>INTERNATIONAL (ILM) WILMINGTON</t>
  </si>
  <si>
    <t>INCREASE WIDTH OF ALL TAXIWAYS.</t>
  </si>
  <si>
    <t>WIDEN NORTH-SOUTH TAXIWAY SYSTEM.</t>
  </si>
  <si>
    <t>WILIMINGTON INTERNATION (ILM)</t>
  </si>
  <si>
    <t>TAXIWAY J IMPROVEMENTS.</t>
  </si>
  <si>
    <t>POLK</t>
  </si>
  <si>
    <t>NC 108 INTERCHANGE.  IMPROVE INTERCHANGE.</t>
  </si>
  <si>
    <t>REGIONAL AIRPORT (HBI) ASHEBORO</t>
  </si>
  <si>
    <t>CONSTRUCT TAXILANE EXTENSION, EXTEND ACCESS ROAD, AND CONSTRUCT NEW ACCESS ROAD.</t>
  </si>
  <si>
    <t>RICHMOND COUNTY AIRPORT (RCZ)</t>
  </si>
  <si>
    <t>EXTEND RUNWAY 14-32 TO 5500 FEET.</t>
  </si>
  <si>
    <t>AV-5763</t>
  </si>
  <si>
    <t>LUMBERTON REGIONAL AIRPORT (LBT)</t>
  </si>
  <si>
    <t>RUNWAY 13-31. CONSTRUCT TAXIWAYS.</t>
  </si>
  <si>
    <t>ROCKINGHAM</t>
  </si>
  <si>
    <t>(SIF) ROCKINGHAM COUNTY AIRPORT</t>
  </si>
  <si>
    <t>ROCKINGHAM COUNTY AIRPORT (SIF)</t>
  </si>
  <si>
    <t>EXTEND RUNWAY TO 5500 FT.</t>
  </si>
  <si>
    <t>SCOTLAND</t>
  </si>
  <si>
    <t>LAURINBURG- MAXTON AIRPORT (MEB)</t>
  </si>
  <si>
    <t>CONSTRUCT 1500 FT RUNWAY EXTENSION.</t>
  </si>
  <si>
    <t>CHARLOTTE-MONROE EXECUTIVE AIRPORT (EQY)</t>
  </si>
  <si>
    <t>RELOCATE AND WIDEN THE EXISTING PARALLEL TAXIWAY SECTION BETWEEN THE EXISTING RAMP AND THE RUNWAY 5 TAXIWAY EXTENSION.</t>
  </si>
  <si>
    <t>DIVISION 10</t>
  </si>
  <si>
    <t>MORRISVILLE PARKWAY EXTENSION</t>
  </si>
  <si>
    <t>SR 1600 / SR 1625 (GREEN LEVEL CHURCH ROAD) TO EAST OF NC 55 IN CARY. WIDEN TO 4 LANES WITH LANDSCAPED MEDIAN.</t>
  </si>
  <si>
    <t>U-5315C</t>
  </si>
  <si>
    <t>L</t>
  </si>
  <si>
    <t>WAYNE EXECUTIVE JETPORT (GWW)</t>
  </si>
  <si>
    <t>Matched P6</t>
  </si>
  <si>
    <t>SPOT ID P6</t>
  </si>
  <si>
    <t>Matched P5</t>
  </si>
  <si>
    <t>SPOT ID P5</t>
  </si>
  <si>
    <t>Matched P4</t>
  </si>
  <si>
    <t>SPOT ID P4</t>
  </si>
  <si>
    <t>Matched P3</t>
  </si>
  <si>
    <t>SPOT ID P3</t>
  </si>
  <si>
    <t>P6</t>
  </si>
  <si>
    <t>P5</t>
  </si>
  <si>
    <t>P4</t>
  </si>
  <si>
    <t>P3</t>
  </si>
  <si>
    <t>Total</t>
  </si>
  <si>
    <t>?</t>
  </si>
  <si>
    <t>H090124-C</t>
  </si>
  <si>
    <t>H140865-A</t>
  </si>
  <si>
    <t>H111090-A</t>
  </si>
  <si>
    <t>p6</t>
  </si>
  <si>
    <t>H170719-B</t>
  </si>
  <si>
    <t>H090502-B</t>
  </si>
  <si>
    <t>H090675-BB</t>
  </si>
  <si>
    <t>H090675-BA</t>
  </si>
  <si>
    <t>H090962-C</t>
  </si>
  <si>
    <t>H090962-E</t>
  </si>
  <si>
    <t>H090962-D</t>
  </si>
  <si>
    <t>H170838-A</t>
  </si>
  <si>
    <t>H170838-C</t>
  </si>
  <si>
    <t>H090364-AA</t>
  </si>
  <si>
    <t>From P3.  Listed differently at the time</t>
  </si>
  <si>
    <t>From P6/  Extents look different, but I think it was revised to this</t>
  </si>
  <si>
    <t>From P5.  Slightly new description</t>
  </si>
  <si>
    <t>From P5.  Funded at that time.  My guess is this has been broken in to segments since then</t>
  </si>
  <si>
    <t>From P6.  In P3 thru P6.  STIP Id changes over time</t>
  </si>
  <si>
    <t xml:space="preserve">From P3.  </t>
  </si>
  <si>
    <t>From p3.  Description changed for end point</t>
  </si>
  <si>
    <t>From P5</t>
  </si>
  <si>
    <t>From p3</t>
  </si>
  <si>
    <t>From P3</t>
  </si>
  <si>
    <t>From P3.  End limits have changed since P3</t>
  </si>
  <si>
    <t>From P6.  Slightly different description</t>
  </si>
  <si>
    <t>From P6.  There are a few that this may be.  None match perfectly.  Making sure to include 1</t>
  </si>
  <si>
    <t>From P3.  Initially an intersection project.  Coupled with other portion of U-4700</t>
  </si>
  <si>
    <t>From P6.  Description is blast pad replacement but SIT is extend runway</t>
  </si>
  <si>
    <t>total projects missing</t>
  </si>
  <si>
    <t>Does this SPOT ID appear in the 4/26 list?</t>
  </si>
  <si>
    <t>Per Austin, committed in P4</t>
  </si>
  <si>
    <t>Not funded through prioritization and should be removed from the list</t>
  </si>
  <si>
    <t>A-0009CD</t>
  </si>
  <si>
    <t xml:space="preserve">From </t>
  </si>
  <si>
    <t>SIT</t>
  </si>
  <si>
    <t>Region</t>
  </si>
  <si>
    <t>Regional Score</t>
  </si>
  <si>
    <t>Division Score</t>
  </si>
  <si>
    <t>State Score</t>
  </si>
  <si>
    <t xml:space="preserve">NC 86 (SOUTH COLUMBIA STREET) TO NC 54 (RALEIGH ROAD).  CAPACITY IMPROVEMENTS , WITH SIDEWALKS, WIDE OUTSIDE LANES AND TRANSIT ACCOMMODATIONS. </t>
  </si>
  <si>
    <t>25 - Improve Multiple Intersections along a corridor</t>
  </si>
  <si>
    <t>U-5015A</t>
  </si>
  <si>
    <t>U-5015B</t>
  </si>
  <si>
    <t>EAST OF SR 2095 (PAGE ROAD EXTENSION)</t>
  </si>
  <si>
    <t>EAST OF LITTLE CREEK</t>
  </si>
  <si>
    <t>NC 54 (EXIT 273) TO SR 1728 (WADE AVENUE), I-40 TO SR 1664 (BLUE RIDGE ROAD)  CONVERT FACILITY TO A MANAGED FREEWAY WITH RAMP METERING AND OTHER ATM / ITS COMPONENTS INCLUDING VSL/QW/LUMS</t>
  </si>
  <si>
    <t>U-6029B</t>
  </si>
  <si>
    <t>EAST OF I-40 TO EAST OF NC 751. UPGRADE ROADWAY CORRIDOR</t>
  </si>
  <si>
    <t>EAST OF NC 751 TO EAST OF SR 1118 (FAYETTEVILLE ROAD). UPGRADE ROADWAY CORRIDOR.</t>
  </si>
  <si>
    <t>EAST OF SR 1118 (FAYETTEVILLE ROAD) TO EAST OF SR 1106 (BARBEE ROAD). UPGRADE ROADWAY CORRIDOR.</t>
  </si>
  <si>
    <t>Swift Ave to I-885 IN DURHAM.  CONSTRUCT AUXILIARY LANES AND OPERATIONAL IMPROVEMENTS.</t>
  </si>
  <si>
    <t>Swift Ave</t>
  </si>
  <si>
    <t>I-885</t>
  </si>
  <si>
    <t>I-85 / US-15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</si>
</sst>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15" x14ac:knownFonts="1">
    <font>
      <sz val="11"/>
      <color theme="1"/>
      <name val="Calibri"/>
      <family val="2"/>
      <scheme val="minor"/>
    </font>
    <font>
      <sz val="11"/>
      <color theme="1"/>
      <name val="Calibri"/>
      <family val="2"/>
      <scheme val="minor"/>
    </font>
    <font>
      <sz val="10"/>
      <color indexed="8"/>
      <name val="Arial"/>
      <family val="2"/>
    </font>
    <font>
      <b/>
      <sz val="11"/>
      <name val="Calibri"/>
      <family val="2"/>
    </font>
    <font>
      <sz val="11"/>
      <color indexed="8"/>
      <name val="Calibri"/>
      <family val="2"/>
    </font>
    <font>
      <sz val="11"/>
      <name val="Calibri"/>
      <family val="2"/>
    </font>
    <font>
      <sz val="10"/>
      <name val="Arial"/>
      <family val="2"/>
    </font>
    <font>
      <sz val="11"/>
      <name val="Arial"/>
      <family val="2"/>
    </font>
    <font>
      <sz val="11"/>
      <color rgb="FF0000FF"/>
      <name val="Arial"/>
      <family val="2"/>
    </font>
    <font>
      <sz val="10"/>
      <color rgb="FF0000FF"/>
      <name val="Arial"/>
      <family val="2"/>
    </font>
    <font>
      <sz val="10"/>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0000FF"/>
        <bgColor indexed="64"/>
      </patternFill>
    </fill>
    <fill>
      <patternFill patternType="solid">
        <fgColor rgb="FF00B050"/>
        <bgColor indexed="64"/>
      </patternFill>
    </fill>
    <fill>
      <patternFill patternType="solid">
        <fgColor rgb="FFFF99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49998474074526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bottom/>
      <diagonal/>
    </border>
  </borders>
  <cellStyleXfs count="11">
    <xf numFmtId="0" fontId="0" fillId="0" borderId="0"/>
    <xf numFmtId="44" fontId="1" fillId="0" borderId="0" applyFont="0" applyFill="0" applyBorder="0" applyAlignment="0" applyProtection="0"/>
    <xf numFmtId="0" fontId="2" fillId="0" borderId="0"/>
    <xf numFmtId="0" fontId="1" fillId="0" borderId="0"/>
    <xf numFmtId="0" fontId="1" fillId="0" borderId="0"/>
    <xf numFmtId="0" fontId="10" fillId="0" borderId="0"/>
    <xf numFmtId="4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6" fillId="0" borderId="0"/>
  </cellStyleXfs>
  <cellXfs count="50">
    <xf numFmtId="0" fontId="0" fillId="0" borderId="0" xfId="0"/>
    <xf numFmtId="2" fontId="0" fillId="0" borderId="0" xfId="0" applyNumberFormat="1" applyAlignment="1">
      <alignment wrapText="1"/>
    </xf>
    <xf numFmtId="0" fontId="3" fillId="2" borderId="1" xfId="2" applyFont="1" applyFill="1" applyBorder="1" applyAlignment="1">
      <alignment horizontal="center" vertical="center" wrapText="1"/>
    </xf>
    <xf numFmtId="0" fontId="4" fillId="0" borderId="1" xfId="2" applyFont="1" applyBorder="1" applyAlignment="1">
      <alignment vertical="center" wrapText="1"/>
    </xf>
    <xf numFmtId="0" fontId="5" fillId="0" borderId="1" xfId="2" applyFont="1" applyBorder="1" applyAlignment="1">
      <alignment horizontal="center" vertical="center" wrapText="1"/>
    </xf>
    <xf numFmtId="0" fontId="4" fillId="0" borderId="1" xfId="2" applyFont="1" applyBorder="1" applyAlignment="1">
      <alignment horizontal="center" vertical="center" wrapText="1"/>
    </xf>
    <xf numFmtId="164" fontId="4" fillId="0" borderId="1" xfId="1" applyNumberFormat="1" applyFont="1" applyFill="1" applyBorder="1" applyAlignment="1">
      <alignment horizontal="right" vertical="center" wrapText="1"/>
    </xf>
    <xf numFmtId="164" fontId="2" fillId="0" borderId="1" xfId="2" applyNumberFormat="1" applyBorder="1" applyAlignment="1">
      <alignment vertical="center"/>
    </xf>
    <xf numFmtId="164" fontId="2" fillId="0" borderId="1" xfId="1" applyNumberFormat="1" applyFont="1" applyBorder="1" applyAlignment="1">
      <alignment vertical="center"/>
    </xf>
    <xf numFmtId="0" fontId="5" fillId="0" borderId="1" xfId="2" applyFont="1" applyBorder="1" applyAlignment="1">
      <alignment vertical="center" wrapText="1"/>
    </xf>
    <xf numFmtId="164" fontId="5" fillId="0" borderId="1" xfId="1" applyNumberFormat="1" applyFont="1" applyFill="1" applyBorder="1" applyAlignment="1">
      <alignment horizontal="right" vertical="center" wrapText="1"/>
    </xf>
    <xf numFmtId="164" fontId="6" fillId="0" borderId="1" xfId="2" applyNumberFormat="1" applyFont="1" applyBorder="1" applyAlignment="1">
      <alignment vertical="center"/>
    </xf>
    <xf numFmtId="164" fontId="6" fillId="0" borderId="1" xfId="1" applyNumberFormat="1" applyFont="1" applyFill="1" applyBorder="1" applyAlignment="1">
      <alignment vertical="center"/>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3" fillId="2" borderId="2" xfId="2" applyFont="1" applyFill="1" applyBorder="1" applyAlignment="1">
      <alignment horizontal="center" vertical="center" wrapText="1"/>
    </xf>
    <xf numFmtId="0" fontId="5" fillId="7" borderId="1" xfId="2" applyFont="1" applyFill="1" applyBorder="1" applyAlignment="1">
      <alignment horizontal="center" vertical="center" wrapText="1"/>
    </xf>
    <xf numFmtId="0" fontId="0" fillId="8" borderId="0" xfId="0" applyFill="1"/>
    <xf numFmtId="0" fontId="0" fillId="0" borderId="3" xfId="0" applyBorder="1"/>
    <xf numFmtId="0" fontId="0" fillId="8" borderId="6" xfId="0" applyFill="1" applyBorder="1"/>
    <xf numFmtId="0" fontId="0" fillId="8" borderId="7" xfId="0" applyFill="1" applyBorder="1"/>
    <xf numFmtId="0" fontId="0" fillId="7" borderId="7" xfId="0" applyFill="1" applyBorder="1"/>
    <xf numFmtId="0" fontId="0" fillId="9" borderId="5" xfId="0" applyFill="1" applyBorder="1"/>
    <xf numFmtId="0" fontId="0" fillId="9" borderId="3" xfId="0" applyFill="1" applyBorder="1"/>
    <xf numFmtId="0" fontId="0" fillId="9" borderId="4" xfId="0" applyFill="1" applyBorder="1"/>
    <xf numFmtId="0" fontId="0" fillId="11" borderId="0" xfId="0" applyFill="1"/>
    <xf numFmtId="0" fontId="0" fillId="7" borderId="0" xfId="0" applyFill="1"/>
    <xf numFmtId="0" fontId="0" fillId="6" borderId="0" xfId="0" applyFill="1"/>
    <xf numFmtId="0" fontId="0" fillId="0" borderId="7" xfId="0" applyBorder="1" applyAlignment="1">
      <alignment horizontal="center"/>
    </xf>
    <xf numFmtId="0" fontId="9" fillId="0" borderId="1" xfId="0" applyFont="1" applyBorder="1" applyAlignment="1">
      <alignment horizontal="center" vertical="center" wrapText="1"/>
    </xf>
    <xf numFmtId="0" fontId="0" fillId="10" borderId="7" xfId="0" applyFill="1" applyBorder="1" applyAlignment="1">
      <alignment horizontal="center"/>
    </xf>
    <xf numFmtId="0" fontId="0" fillId="10" borderId="8" xfId="0" applyFill="1" applyBorder="1" applyAlignment="1">
      <alignment horizontal="center"/>
    </xf>
    <xf numFmtId="0" fontId="0" fillId="0" borderId="0" xfId="0" applyAlignment="1">
      <alignment horizontal="center"/>
    </xf>
    <xf numFmtId="0" fontId="3" fillId="2" borderId="9" xfId="2" applyFont="1" applyFill="1" applyBorder="1" applyAlignment="1">
      <alignment horizontal="center" vertical="center" wrapText="1"/>
    </xf>
    <xf numFmtId="0" fontId="11" fillId="0" borderId="0" xfId="0" applyFont="1" applyAlignment="1">
      <alignment horizontal="center" vertical="center"/>
    </xf>
    <xf numFmtId="0" fontId="12" fillId="12" borderId="0" xfId="0" applyFont="1" applyFill="1" applyAlignment="1">
      <alignment horizontal="center" vertical="center"/>
    </xf>
    <xf numFmtId="0" fontId="11" fillId="6" borderId="0" xfId="0" applyFont="1" applyFill="1" applyAlignment="1">
      <alignment horizontal="center" vertical="center"/>
    </xf>
    <xf numFmtId="0" fontId="12" fillId="2" borderId="1" xfId="0" applyFont="1" applyFill="1" applyBorder="1" applyAlignment="1">
      <alignment horizontal="center" vertical="center" wrapText="1"/>
    </xf>
    <xf numFmtId="42" fontId="12" fillId="2" borderId="1" xfId="0" applyNumberFormat="1" applyFont="1" applyFill="1" applyBorder="1" applyAlignment="1">
      <alignment horizontal="center" vertical="center" wrapText="1"/>
    </xf>
    <xf numFmtId="2" fontId="13" fillId="3" borderId="1"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2" fontId="13" fillId="5"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center" vertical="center" wrapText="1"/>
    </xf>
    <xf numFmtId="165" fontId="11" fillId="0" borderId="1" xfId="1"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left" vertical="center" wrapText="1"/>
    </xf>
  </cellXfs>
  <cellStyles count="11">
    <cellStyle name="Comma 2" xfId="8" xr:uid="{4E46534C-D1AF-4A6E-81CF-04F152557A3C}"/>
    <cellStyle name="Currency" xfId="1" builtinId="4"/>
    <cellStyle name="Currency 2" xfId="6" xr:uid="{8DB732C0-C92C-4500-99B7-331780525D13}"/>
    <cellStyle name="Normal" xfId="0" builtinId="0"/>
    <cellStyle name="Normal 11" xfId="9" xr:uid="{94A54DBB-CB14-4014-AFCC-5AE6619BB841}"/>
    <cellStyle name="Normal 17 2" xfId="4" xr:uid="{7228D276-A0AC-4C05-A4A0-D6550150F673}"/>
    <cellStyle name="Normal 2" xfId="5" xr:uid="{C0848221-860D-435C-A17A-467E5B0C7C8C}"/>
    <cellStyle name="Normal 25" xfId="3" xr:uid="{3FAEC2CC-8787-48C0-ADA2-5934DD331C36}"/>
    <cellStyle name="Normal 8 2" xfId="10" xr:uid="{BE003704-390E-4679-8E86-BE3B0CAA862C}"/>
    <cellStyle name="Normal_Sheet1 2" xfId="2" xr:uid="{B748F204-9D06-4FC8-A430-D21A43820B82}"/>
    <cellStyle name="Percent 2" xfId="7" xr:uid="{1A11BDDA-82E9-4897-885A-047A2015D56C}"/>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C6600"/>
      </font>
    </dxf>
    <dxf>
      <font>
        <color rgb="FF008000"/>
      </font>
    </dxf>
    <dxf>
      <font>
        <color rgb="FF0033CC"/>
      </font>
    </dxf>
    <dxf>
      <font>
        <color rgb="FFCC6600"/>
      </font>
    </dxf>
    <dxf>
      <font>
        <color rgb="FF008000"/>
      </font>
    </dxf>
    <dxf>
      <font>
        <color rgb="FF0033CC"/>
      </font>
    </dxf>
    <dxf>
      <font>
        <color rgb="FFCC6600"/>
      </font>
    </dxf>
    <dxf>
      <font>
        <color rgb="FF008000"/>
      </font>
    </dxf>
    <dxf>
      <font>
        <color rgb="FF0033CC"/>
      </font>
    </dxf>
    <dxf>
      <font>
        <color rgb="FF9C0006"/>
      </font>
      <fill>
        <patternFill>
          <bgColor rgb="FFFFC7CE"/>
        </patternFill>
      </fill>
    </dxf>
    <dxf>
      <font>
        <color rgb="FF9C0006"/>
      </font>
      <fill>
        <patternFill>
          <bgColor rgb="FFFFC7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tyles" Target="styles.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t\dfsroot01\Users\DavidandBeth\Library\Containers\com.microsoft.Excel\Data\Documents\C:\Patriot\04-Projects\91307%20SPOT%20Phase%202\Volume%20Development\Final%20TT%20Sheets\Phase%203\I-140%20NonAdj%20Breakou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inside.ncdot.gov/Funding%20Scenarios/Spreadsheets/Strategic%20Transportation%20Investments%20MASTER%20Spreadsheet%202-11-14%20Test.xlsm"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file:///\\Dot\dfsroot01\Users\DavidandBeth\Library\Containers\com.microsoft.Excel\Data\Documents\P:\Prioritization%204.0\Projects\Interchange-Intersection%20Projects\All%20New%20Interchange-Intersection%20Submittals%20(Phase%20III)%204-29-14.xlsx?FCF8A95B" TargetMode="External"/><Relationship Id="rId1" Type="http://schemas.openxmlformats.org/officeDocument/2006/relationships/externalLinkPath" Target="file:///\\FCF8A95B\All%20New%20Interchange-Intersection%20Submittals%20(Phase%20III)%204-29-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ot\dfsroot01\01-Projects\91506%20SPOT%204%20Analysis\SPOT%204.0%20Tracking.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inside.ncdot.gov/Mobility%20Fund/2012%20Solicitation/DRAFT%20Mobility%20Fund%20Scores%20-%206-6-12%20with%20Data.xlsx"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file:///\\Dot\dfsroot01\Users\DavidandBeth\Library\Containers\com.microsoft.Excel\Data\Documents\C:\Users\fre56857\AppData\Local\Microsoft\Windows\Temporary%20Internet%20Files\Content.Outlook\YEFKERXX\SPOT%20O-D%20Template%20-%2007-28-2015.xlsm?AB8E8A10" TargetMode="External"/><Relationship Id="rId1" Type="http://schemas.openxmlformats.org/officeDocument/2006/relationships/externalLinkPath" Target="file:///\\AB8E8A10\SPOT%20O-D%20Template%20-%2007-28-2015.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ot\dfsroot01\Prioritization%202.0\Projects\Urban%20Loops\Mobility%20Fund\Project%20Evaluation\Potential%20Projects.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P:\Users\DavidandBeth\Library\Containers\com.microsoft.Excel\Data\Documents\C:\Users\Peter\AppData\Local\Microsoft\Windows\Temporary%20Internet%20Files\Content.Outlook\445LTGSP\Initial%20Project%20Scores\P3.0%20Existing%20Projects%202-4-14.xlsx?23B90CF5" TargetMode="External"/><Relationship Id="rId1" Type="http://schemas.openxmlformats.org/officeDocument/2006/relationships/externalLinkPath" Target="file:///\\23B90CF5\P3.0%20Existing%20Projects%202-4-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t\dfsroot01\Users\DavidandBeth\Library\Containers\com.microsoft.Excel\Data\Documents\P:\Prioritization%204.0\Projects\Initial%20Project%20Scores\P3.0%20Existing%20Projects%202-4-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t\dfsroot01\04-Projects\91307%20SPOT%20Phase%202\Volume%20Development\Final%20TT%20Sheets\NCDOT\Regional\IAU&amp;TurnPercent_South_NC-211_NC-73_Foreca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ioritization%206.0\Projects\Highway\P6%20Highway%20Mas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t\dfsroot01\Users\DavidandBeth\Library\Containers\com.microsoft.Excel\Data\Documents\C:\currentlaptop\NC\prioritization\p4\evaluations\Initial%20Project%20Scores\P3.0%20Existing%20Projects%202-4-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Mobility%20Fund\2012%20Solicitation\DRAFT%20Mobility%20Fund%20Scores%20-%206-6-12%20with%20Dat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avidandBeth\Library\Containers\com.microsoft.Excel\Data\Documents\ncf-data\04-Projects\91307%20SPOT%20Phase%202\QAQC\NCDOT\Volume%20Development\0442\US%2064%20&amp;%20NC%20345%20PEDA%20Requ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t\dfsroot01\Users\DavidandBeth\Library\Containers\com.microsoft.Excel\Data\Documents\C:\Patriot\04-Projects\91307%20SPOT%20Phase%202\Volume%20Development\Final%20TT%20Sheets\Phase%203\Futch%20Creek%20NonAdj%20Breakou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t\dfsroot01\Users\DavidandBeth\Library\Containers\com.microsoft.Excel\Data\Documents\C:\Patriot\04-Projects\91307%20SPOT%20Phase%202\Volume%20Development\Final%20TT%20Sheets\Phase%203\new\NonAdj%20Breakou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SECTIO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Division Population"/>
      <sheetName val="P2.0 Projects"/>
      <sheetName val="P2.0 vs P3.0 TREDIS Input Test "/>
      <sheetName val="TREDIS Output at Division Level"/>
      <sheetName val="New Lengths-Google"/>
      <sheetName val="AC-Upgrade Roadway"/>
      <sheetName val="AC-County Tier &amp; Commute Times"/>
      <sheetName val="Statewide Category"/>
      <sheetName val="Regional Category"/>
      <sheetName val="Division Category"/>
      <sheetName val="Project Summary"/>
      <sheetName val="Statewide Category - Programmed"/>
      <sheetName val="Currently Fund, Didn't Make Cut"/>
      <sheetName val="Scenarios Summary"/>
      <sheetName val="Accessibility-Connectivity"/>
      <sheetName val="STRAHNet &amp; Trans. Terminals"/>
      <sheetName val="TREDIS_OCC"/>
      <sheetName val="Specific Improvement"/>
      <sheetName val="CongestionFactor"/>
      <sheetName val="ROW % of CON Costs"/>
      <sheetName val="LaneWidthLookup"/>
      <sheetName val="ShoulderWidthLookup"/>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Widen Existing Roadway</v>
          </cell>
        </row>
        <row r="3">
          <cell r="A3" t="str">
            <v>Upgrade Arterial to Freeway/Expressway</v>
          </cell>
        </row>
        <row r="4">
          <cell r="A4" t="str">
            <v>Upgrade Expressway to Freeway</v>
          </cell>
        </row>
        <row r="5">
          <cell r="A5" t="str">
            <v>Upgrade Arterial to Superstreet</v>
          </cell>
        </row>
        <row r="6">
          <cell r="A6" t="str">
            <v>Construct Roadway on New Location</v>
          </cell>
        </row>
        <row r="7">
          <cell r="A7" t="str">
            <v>Widen Existing Roadway and Construct Part on New Location</v>
          </cell>
        </row>
        <row r="8">
          <cell r="A8" t="str">
            <v>Upgrade At-grade Intersection to Interchange or Grade Separation</v>
          </cell>
        </row>
        <row r="9">
          <cell r="A9" t="str">
            <v>Improve Interchange</v>
          </cell>
        </row>
        <row r="10">
          <cell r="A10" t="str">
            <v>Convert Grade Separation to Interchange</v>
          </cell>
        </row>
        <row r="11">
          <cell r="A11" t="str">
            <v>Improve Intersection</v>
          </cell>
        </row>
        <row r="12">
          <cell r="A12" t="str">
            <v>Railroad Crossing</v>
          </cell>
        </row>
        <row r="13">
          <cell r="A13" t="str">
            <v>Access Management</v>
          </cell>
        </row>
        <row r="14">
          <cell r="A14" t="str">
            <v>Ramp Metering</v>
          </cell>
        </row>
        <row r="15">
          <cell r="A15" t="str">
            <v>Citywide Signal System</v>
          </cell>
        </row>
        <row r="16">
          <cell r="A16" t="str">
            <v>Closed Loop Signal System</v>
          </cell>
        </row>
        <row r="17">
          <cell r="A17" t="str">
            <v>IMAP</v>
          </cell>
        </row>
        <row r="18">
          <cell r="A18" t="str">
            <v>Install Cameras and DMS</v>
          </cell>
        </row>
        <row r="19">
          <cell r="A19" t="str">
            <v>Modernize Roadway</v>
          </cell>
        </row>
        <row r="20">
          <cell r="A20" t="str">
            <v>Upgrade Freeway to Interstate Standards</v>
          </cell>
        </row>
      </sheetData>
      <sheetData sheetId="19"/>
      <sheetData sheetId="20"/>
      <sheetData sheetId="21"/>
      <sheetData sheetId="22"/>
      <sheetData sheetId="23">
        <row r="2">
          <cell r="A2" t="str">
            <v>Divided</v>
          </cell>
          <cell r="B2">
            <v>1</v>
          </cell>
          <cell r="G2" t="str">
            <v>Existing</v>
          </cell>
          <cell r="H2">
            <v>70</v>
          </cell>
          <cell r="J2" t="str">
            <v>Albemarle RPO</v>
          </cell>
          <cell r="K2" t="str">
            <v>01</v>
          </cell>
          <cell r="M2" t="str">
            <v>Mobility</v>
          </cell>
          <cell r="N2" t="str">
            <v>Statewide</v>
          </cell>
          <cell r="O2" t="str">
            <v>Capacity</v>
          </cell>
        </row>
        <row r="3">
          <cell r="B3">
            <v>2</v>
          </cell>
          <cell r="G3" t="str">
            <v>New Location</v>
          </cell>
          <cell r="H3">
            <v>65</v>
          </cell>
          <cell r="J3" t="str">
            <v>Burlington-Graham Urban Area MPO</v>
          </cell>
          <cell r="K3" t="str">
            <v>02</v>
          </cell>
          <cell r="M3" t="str">
            <v>Infrastructure Health</v>
          </cell>
          <cell r="N3" t="str">
            <v>Regional</v>
          </cell>
          <cell r="O3" t="str">
            <v>Interchange/Intersection</v>
          </cell>
        </row>
        <row r="4">
          <cell r="B4">
            <v>3</v>
          </cell>
          <cell r="G4" t="str">
            <v>Part Existing, Part New Location</v>
          </cell>
          <cell r="H4">
            <v>60</v>
          </cell>
          <cell r="J4" t="str">
            <v>Cabarrus-Rowan Urban Area MPO</v>
          </cell>
          <cell r="K4" t="str">
            <v>03</v>
          </cell>
          <cell r="N4" t="str">
            <v>Subregional</v>
          </cell>
          <cell r="O4" t="str">
            <v>Corridor Management</v>
          </cell>
        </row>
        <row r="5">
          <cell r="B5">
            <v>4</v>
          </cell>
          <cell r="H5">
            <v>55</v>
          </cell>
          <cell r="J5" t="str">
            <v>Cape Fear RPO</v>
          </cell>
          <cell r="K5" t="str">
            <v>04</v>
          </cell>
          <cell r="O5" t="str">
            <v>Signal System</v>
          </cell>
        </row>
        <row r="6">
          <cell r="B6">
            <v>5</v>
          </cell>
          <cell r="H6">
            <v>50</v>
          </cell>
          <cell r="J6" t="str">
            <v>Capital Area MPO</v>
          </cell>
          <cell r="K6" t="str">
            <v>05</v>
          </cell>
          <cell r="O6" t="str">
            <v>Traveler Services</v>
          </cell>
        </row>
        <row r="7">
          <cell r="H7">
            <v>45</v>
          </cell>
          <cell r="J7" t="str">
            <v>Down East RPO</v>
          </cell>
          <cell r="K7" t="str">
            <v>06</v>
          </cell>
          <cell r="O7" t="str">
            <v>Modernization</v>
          </cell>
        </row>
        <row r="8">
          <cell r="H8">
            <v>40</v>
          </cell>
          <cell r="J8" t="str">
            <v>Durham-Chapel Hill-Carrboro MPO</v>
          </cell>
          <cell r="K8" t="str">
            <v>07</v>
          </cell>
        </row>
        <row r="9">
          <cell r="H9">
            <v>35</v>
          </cell>
          <cell r="J9" t="str">
            <v>Eastern Carolina RPO</v>
          </cell>
          <cell r="K9" t="str">
            <v>08</v>
          </cell>
        </row>
        <row r="10">
          <cell r="H10">
            <v>30</v>
          </cell>
          <cell r="J10" t="str">
            <v>Fayetteville Area MPO</v>
          </cell>
          <cell r="K10" t="str">
            <v>09</v>
          </cell>
        </row>
        <row r="11">
          <cell r="H11">
            <v>25</v>
          </cell>
          <cell r="J11" t="str">
            <v>French Broad River MPO</v>
          </cell>
          <cell r="K11">
            <v>10</v>
          </cell>
        </row>
        <row r="12">
          <cell r="H12">
            <v>20</v>
          </cell>
          <cell r="J12" t="str">
            <v>Gaston Urban Area MPO</v>
          </cell>
          <cell r="K12">
            <v>11</v>
          </cell>
        </row>
        <row r="13">
          <cell r="J13" t="str">
            <v>Goldsboro Urban Area MPO</v>
          </cell>
          <cell r="K13">
            <v>12</v>
          </cell>
        </row>
        <row r="14">
          <cell r="J14" t="str">
            <v>Greater Hickory MPO</v>
          </cell>
          <cell r="K14">
            <v>13</v>
          </cell>
        </row>
        <row r="15">
          <cell r="J15" t="str">
            <v>Greensboro Urban Area MPO</v>
          </cell>
          <cell r="K15">
            <v>14</v>
          </cell>
        </row>
        <row r="16">
          <cell r="J16" t="str">
            <v>Greenville Urban Area MPO</v>
          </cell>
        </row>
        <row r="17">
          <cell r="J17" t="str">
            <v>High Country RPO</v>
          </cell>
        </row>
        <row r="18">
          <cell r="J18" t="str">
            <v>High Point Urban Area MPO</v>
          </cell>
        </row>
        <row r="19">
          <cell r="J19" t="str">
            <v>Isothermal RPO</v>
          </cell>
        </row>
        <row r="20">
          <cell r="J20" t="str">
            <v>Jacksonville Urban Area MPO</v>
          </cell>
        </row>
        <row r="21">
          <cell r="J21" t="str">
            <v>Kerr Tar RPO</v>
          </cell>
        </row>
        <row r="22">
          <cell r="J22" t="str">
            <v>Lake Norman RPO</v>
          </cell>
        </row>
        <row r="23">
          <cell r="J23" t="str">
            <v>Land of Sky RPO</v>
          </cell>
        </row>
        <row r="24">
          <cell r="J24" t="str">
            <v>Lumber River RPO</v>
          </cell>
        </row>
        <row r="25">
          <cell r="J25" t="str">
            <v>Mecklenburg-Union MPO</v>
          </cell>
        </row>
        <row r="26">
          <cell r="J26" t="str">
            <v>Mid-Carolina RPO</v>
          </cell>
        </row>
        <row r="27">
          <cell r="J27" t="str">
            <v>Mid-East RPO</v>
          </cell>
        </row>
        <row r="28">
          <cell r="J28" t="str">
            <v>Northwest Piedmont RPO</v>
          </cell>
        </row>
        <row r="29">
          <cell r="J29" t="str">
            <v>Peanut Belt RPO</v>
          </cell>
        </row>
        <row r="30">
          <cell r="J30" t="str">
            <v>Piedmont Triad RPO</v>
          </cell>
        </row>
        <row r="31">
          <cell r="J31" t="str">
            <v>Rocky Mount MPO</v>
          </cell>
        </row>
        <row r="32">
          <cell r="J32" t="str">
            <v>Rocky River RPO</v>
          </cell>
        </row>
        <row r="33">
          <cell r="J33" t="str">
            <v>Southwestern RPO</v>
          </cell>
        </row>
        <row r="34">
          <cell r="J34" t="str">
            <v>Triangle Area RPO</v>
          </cell>
        </row>
        <row r="35">
          <cell r="J35" t="str">
            <v>Unifour RPO</v>
          </cell>
        </row>
        <row r="36">
          <cell r="J36" t="str">
            <v>Upper Coastal Plain RPO</v>
          </cell>
        </row>
        <row r="37">
          <cell r="J37" t="str">
            <v>Wilmington Urban Area MPO</v>
          </cell>
        </row>
        <row r="38">
          <cell r="J38" t="str">
            <v>Winston-Salem Urban Area MPO</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ess"/>
      <sheetName val="Status"/>
      <sheetName val="Highway"/>
      <sheetName val="Tracking"/>
      <sheetName val="Eliminate"/>
      <sheetName val="Unscoped"/>
      <sheetName val="Sheet2"/>
      <sheetName val="Sheet3"/>
      <sheetName val="TTS-Output"/>
      <sheetName val="Configurations"/>
    </sheetNames>
    <sheetDataSet>
      <sheetData sheetId="0"/>
      <sheetData sheetId="1"/>
      <sheetData sheetId="2"/>
      <sheetData sheetId="3"/>
      <sheetData sheetId="4"/>
      <sheetData sheetId="5"/>
      <sheetData sheetId="6"/>
      <sheetData sheetId="7"/>
      <sheetData sheetId="8"/>
      <sheetData sheetId="9">
        <row r="2">
          <cell r="A2" t="str">
            <v>New Location</v>
          </cell>
          <cell r="B2" t="str">
            <v>Diamond</v>
          </cell>
        </row>
        <row r="3">
          <cell r="A3" t="str">
            <v>At-Grade Intersection</v>
          </cell>
          <cell r="B3" t="str">
            <v>Diamond with 1 loop (constrained)</v>
          </cell>
        </row>
        <row r="4">
          <cell r="A4" t="str">
            <v>Grade-Separation</v>
          </cell>
          <cell r="B4" t="str">
            <v>Diamond with 2 loops (constrained)</v>
          </cell>
        </row>
        <row r="5">
          <cell r="A5" t="str">
            <v>Diamond</v>
          </cell>
          <cell r="B5" t="str">
            <v>Diamond with 1 loop (room for loop)</v>
          </cell>
        </row>
        <row r="6">
          <cell r="A6" t="str">
            <v>Diamond with 1 loop</v>
          </cell>
          <cell r="B6" t="str">
            <v>Diamond with 2 loops (room for 2 loops)</v>
          </cell>
        </row>
        <row r="7">
          <cell r="A7" t="str">
            <v>Diamond with 2 loops</v>
          </cell>
          <cell r="B7" t="str">
            <v>Tight Urban Diamond</v>
          </cell>
        </row>
        <row r="8">
          <cell r="A8" t="str">
            <v>Tight Urban Diamond</v>
          </cell>
          <cell r="B8" t="str">
            <v>Single Point Urban Interchange</v>
          </cell>
        </row>
        <row r="9">
          <cell r="A9" t="str">
            <v>Single Point Urban Interchange</v>
          </cell>
          <cell r="B9" t="str">
            <v>Diverging Diamond</v>
          </cell>
        </row>
        <row r="10">
          <cell r="A10" t="str">
            <v>Diverging Diamond</v>
          </cell>
          <cell r="B10" t="str">
            <v>Modern Roundabout</v>
          </cell>
        </row>
        <row r="11">
          <cell r="A11" t="str">
            <v>Modern Roundabout</v>
          </cell>
          <cell r="B11" t="str">
            <v>Split Diamond</v>
          </cell>
        </row>
        <row r="12">
          <cell r="A12" t="str">
            <v>Split Diamond</v>
          </cell>
          <cell r="B12" t="str">
            <v>Half Clover</v>
          </cell>
        </row>
        <row r="13">
          <cell r="A13" t="str">
            <v>Half Clover</v>
          </cell>
          <cell r="B13" t="str">
            <v>Trumpet</v>
          </cell>
        </row>
        <row r="14">
          <cell r="A14" t="str">
            <v>Trumpet</v>
          </cell>
          <cell r="B14" t="str">
            <v>Cloverleaf with 2 Collector-Distributors</v>
          </cell>
        </row>
        <row r="15">
          <cell r="A15" t="str">
            <v>Cloverleaf</v>
          </cell>
          <cell r="B15" t="str">
            <v>Cloverleaf with 4 Collector-Distributors</v>
          </cell>
        </row>
        <row r="16">
          <cell r="A16" t="str">
            <v>Cloverleaf with 2 Collector-Distributors</v>
          </cell>
          <cell r="B16" t="str">
            <v>Directional - 1 Flyover Ramp and 3 Loops</v>
          </cell>
        </row>
        <row r="17">
          <cell r="A17" t="str">
            <v>Cloverleaf with 4 Collector-Distributors</v>
          </cell>
          <cell r="B17" t="str">
            <v>Directional - 1 Flyover Ramp and 3 Loops with 1 Collector-Distributor</v>
          </cell>
        </row>
        <row r="18">
          <cell r="A18" t="str">
            <v>Directional - 1 Flyover Ramp and 3 Loops</v>
          </cell>
          <cell r="B18" t="str">
            <v>Directional - 1 Flyover Ramp and 3 Loops with 2 Collector-Distributors</v>
          </cell>
        </row>
        <row r="19">
          <cell r="A19" t="str">
            <v>Directional - 1 Flyover Ramp and 3 Loops with 1 Collector-Distributor</v>
          </cell>
          <cell r="B19" t="str">
            <v>Directional - 2 Flyover Ramps and 2 Loops</v>
          </cell>
        </row>
        <row r="20">
          <cell r="A20" t="str">
            <v>Directional - 2 Flyover Ramps and 2 Loops</v>
          </cell>
          <cell r="B20" t="str">
            <v>Directional - 3 Flyover Ramps and 1 Loop</v>
          </cell>
        </row>
        <row r="21">
          <cell r="A21" t="str">
            <v>Directional -3 Flyover Ramps and 1 Loop</v>
          </cell>
          <cell r="B21" t="str">
            <v>4 Flyover Ramps</v>
          </cell>
        </row>
        <row r="22">
          <cell r="B22" t="str">
            <v>Turbine</v>
          </cell>
        </row>
        <row r="23">
          <cell r="B23" t="str">
            <v>Quadrant with Grade Separation</v>
          </cell>
        </row>
        <row r="24">
          <cell r="B24" t="str">
            <v>Main Line over Cross Street</v>
          </cell>
        </row>
        <row r="25">
          <cell r="B25" t="str">
            <v>Main Line over Railroad</v>
          </cell>
        </row>
        <row r="26">
          <cell r="B26" t="str">
            <v>Cross Street over Main Line</v>
          </cell>
        </row>
        <row r="27">
          <cell r="B27" t="str">
            <v>Railroad over Mainline (1 Track)</v>
          </cell>
        </row>
        <row r="28">
          <cell r="B28" t="str">
            <v>Railroad over Mainline (2 Tracks)</v>
          </cell>
        </row>
        <row r="29">
          <cell r="B29" t="str">
            <v>Railroad over Mainline (3Tracks)</v>
          </cell>
        </row>
        <row r="30">
          <cell r="B30" t="str">
            <v>Railroad over Mainline (4 Tracks)</v>
          </cell>
        </row>
        <row r="31">
          <cell r="B31" t="str">
            <v>Directional Cross-Over with 1-Lane Bulb Outs (Superstreet)</v>
          </cell>
        </row>
        <row r="32">
          <cell r="B32" t="str">
            <v>Directional Cross-Over  2-Lane Bulb Outs with Signals (Superstreet)</v>
          </cell>
        </row>
        <row r="33">
          <cell r="B33" t="str">
            <v>1 Lane Roundabout</v>
          </cell>
        </row>
        <row r="34">
          <cell r="B34" t="str">
            <v>2 Lane Roundabout</v>
          </cell>
        </row>
        <row r="35">
          <cell r="B35" t="str">
            <v>At-grade Quadrant (1 quadrant)</v>
          </cell>
        </row>
        <row r="36">
          <cell r="B36" t="str">
            <v>Add 1 Flyover (1 Lane)</v>
          </cell>
        </row>
        <row r="37">
          <cell r="B37" t="str">
            <v>Add 1 Flyover (1 Lane) and High-Speed Ramp</v>
          </cell>
        </row>
        <row r="38">
          <cell r="B38" t="str">
            <v>Add 1 turn lane</v>
          </cell>
        </row>
        <row r="39">
          <cell r="B39" t="str">
            <v>Add 2 turn lanes</v>
          </cell>
        </row>
        <row r="40">
          <cell r="B40" t="str">
            <v>Add 3 turn lanes</v>
          </cell>
        </row>
        <row r="41">
          <cell r="B41" t="str">
            <v>Add 4 turn lanes</v>
          </cell>
        </row>
        <row r="42">
          <cell r="B42" t="str">
            <v>Add 5 turn lanes</v>
          </cell>
        </row>
        <row r="43">
          <cell r="B43" t="str">
            <v>Add 6 turn lanes</v>
          </cell>
        </row>
        <row r="44">
          <cell r="B44" t="str">
            <v>Add 7 turn lanes</v>
          </cell>
        </row>
        <row r="45">
          <cell r="B45" t="str">
            <v>Add 8 turn lanes</v>
          </cell>
        </row>
        <row r="46">
          <cell r="B46" t="str">
            <v>Add 9 turn lanes</v>
          </cell>
        </row>
        <row r="47">
          <cell r="B47" t="str">
            <v>Add 10 turn lanes</v>
          </cell>
        </row>
        <row r="48">
          <cell r="B48" t="str">
            <v>Add 11 turn lanes</v>
          </cell>
        </row>
        <row r="49">
          <cell r="B49" t="str">
            <v>Add 12 turn lanes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Info"/>
      <sheetName val="Project Data"/>
      <sheetName val="SpecImp"/>
      <sheetName val="Multimodal-Intermodal"/>
      <sheetName val="Drop down options"/>
      <sheetName val="FuncClassCodes"/>
      <sheetName val="CongestionFactor"/>
    </sheetNames>
    <sheetDataSet>
      <sheetData sheetId="0"/>
      <sheetData sheetId="1"/>
      <sheetData sheetId="2">
        <row r="2">
          <cell r="A2" t="str">
            <v>Widen Existing Roadway</v>
          </cell>
        </row>
        <row r="3">
          <cell r="A3" t="str">
            <v>Upgrade Arterial to Freeway/Expressway</v>
          </cell>
        </row>
        <row r="4">
          <cell r="A4" t="str">
            <v>Upgrade Expressway to Freeway</v>
          </cell>
        </row>
        <row r="5">
          <cell r="A5" t="str">
            <v>Upgrade Arterial to Superstreet</v>
          </cell>
        </row>
        <row r="6">
          <cell r="A6" t="str">
            <v>Construct Roadway on New Location</v>
          </cell>
        </row>
        <row r="7">
          <cell r="A7" t="str">
            <v>Widen Existing Roadway and Construct Part on New Location</v>
          </cell>
        </row>
        <row r="8">
          <cell r="A8" t="str">
            <v>Upgrade At-grade Intersection to Interchange or Grade Separation</v>
          </cell>
        </row>
        <row r="9">
          <cell r="A9" t="str">
            <v>Improve Interchange</v>
          </cell>
        </row>
        <row r="10">
          <cell r="A10" t="str">
            <v>Convert Grade Separation to Interchange</v>
          </cell>
        </row>
        <row r="11">
          <cell r="A11" t="str">
            <v>Improve Intersection</v>
          </cell>
        </row>
        <row r="12">
          <cell r="A12" t="str">
            <v>Access Management</v>
          </cell>
        </row>
        <row r="13">
          <cell r="A13" t="str">
            <v>Ramp Metering</v>
          </cell>
        </row>
        <row r="14">
          <cell r="A14" t="str">
            <v>Citywide Signal System</v>
          </cell>
        </row>
        <row r="15">
          <cell r="A15" t="str">
            <v>Closed Loop Signal System</v>
          </cell>
        </row>
        <row r="16">
          <cell r="A16" t="str">
            <v>Install Cameras and DMS</v>
          </cell>
        </row>
        <row r="17">
          <cell r="A17" t="str">
            <v>Public Transportation Project</v>
          </cell>
        </row>
        <row r="18">
          <cell r="A18" t="str">
            <v>Rail Project</v>
          </cell>
        </row>
        <row r="19">
          <cell r="A19" t="str">
            <v>Aviation Project</v>
          </cell>
        </row>
      </sheetData>
      <sheetData sheetId="3">
        <row r="2">
          <cell r="A2" t="str">
            <v>None</v>
          </cell>
        </row>
      </sheetData>
      <sheetData sheetId="4">
        <row r="2">
          <cell r="D2" t="str">
            <v>Arterial</v>
          </cell>
          <cell r="K2" t="str">
            <v>Albemarle RPO</v>
          </cell>
        </row>
        <row r="3">
          <cell r="K3" t="str">
            <v>Burlington-Graham Urban Area MPO</v>
          </cell>
        </row>
        <row r="4">
          <cell r="K4" t="str">
            <v>Cabarrus-Rowan Urban Area MPO</v>
          </cell>
        </row>
        <row r="5">
          <cell r="K5" t="str">
            <v>Cape Fear RPO</v>
          </cell>
        </row>
        <row r="6">
          <cell r="K6" t="str">
            <v>Capital Area MPO</v>
          </cell>
        </row>
        <row r="7">
          <cell r="K7" t="str">
            <v>Down East RPO</v>
          </cell>
        </row>
        <row r="8">
          <cell r="K8" t="str">
            <v>Durham-Chapel Hill-Carrboro MPO</v>
          </cell>
        </row>
        <row r="9">
          <cell r="K9" t="str">
            <v>Eastern Carolina RPO</v>
          </cell>
        </row>
        <row r="10">
          <cell r="K10" t="str">
            <v>Fayetteville Area MPO</v>
          </cell>
        </row>
        <row r="11">
          <cell r="K11" t="str">
            <v>French Broad River MPO</v>
          </cell>
        </row>
        <row r="12">
          <cell r="K12" t="str">
            <v>Gaston Urban Area MPO</v>
          </cell>
        </row>
        <row r="13">
          <cell r="K13" t="str">
            <v>Goldsboro Urban Area MPO</v>
          </cell>
        </row>
        <row r="14">
          <cell r="K14" t="str">
            <v>Greater Hickory MPO</v>
          </cell>
        </row>
        <row r="15">
          <cell r="K15" t="str">
            <v>Greensboro Urban Area MPO</v>
          </cell>
        </row>
        <row r="16">
          <cell r="K16" t="str">
            <v>Greenville Urban Area MPO</v>
          </cell>
        </row>
        <row r="17">
          <cell r="K17" t="str">
            <v>High Country RPO</v>
          </cell>
        </row>
        <row r="18">
          <cell r="K18" t="str">
            <v>High Point Urban Area MPO</v>
          </cell>
        </row>
        <row r="19">
          <cell r="K19" t="str">
            <v>Isothermal RPO</v>
          </cell>
        </row>
        <row r="20">
          <cell r="K20" t="str">
            <v>Jacksonville Urban Area MPO</v>
          </cell>
        </row>
        <row r="21">
          <cell r="K21" t="str">
            <v>Kerr Tar RPO</v>
          </cell>
        </row>
        <row r="22">
          <cell r="K22" t="str">
            <v>Lake Norman RPO</v>
          </cell>
        </row>
        <row r="23">
          <cell r="K23" t="str">
            <v>Land of Sky RPO</v>
          </cell>
        </row>
        <row r="24">
          <cell r="K24" t="str">
            <v>Lumber River RPO</v>
          </cell>
        </row>
        <row r="25">
          <cell r="K25" t="str">
            <v>Mecklenburg-Union MPO</v>
          </cell>
        </row>
        <row r="26">
          <cell r="K26" t="str">
            <v>Mid-Carolina RPO</v>
          </cell>
        </row>
        <row r="27">
          <cell r="K27" t="str">
            <v>Mid-East RPO</v>
          </cell>
        </row>
        <row r="28">
          <cell r="K28" t="str">
            <v>Northwest Piedmont RPO</v>
          </cell>
        </row>
        <row r="29">
          <cell r="K29" t="str">
            <v>Peanut Belt RPO</v>
          </cell>
        </row>
        <row r="30">
          <cell r="K30" t="str">
            <v>Piedmont Triad RPO</v>
          </cell>
        </row>
        <row r="31">
          <cell r="K31" t="str">
            <v>Rocky Mount MPO</v>
          </cell>
        </row>
        <row r="32">
          <cell r="K32" t="str">
            <v>Rocky River RPO</v>
          </cell>
        </row>
        <row r="33">
          <cell r="K33" t="str">
            <v>Southwestern RPO</v>
          </cell>
        </row>
        <row r="34">
          <cell r="K34" t="str">
            <v>Triangle Area RPO</v>
          </cell>
        </row>
        <row r="35">
          <cell r="K35" t="str">
            <v>Unifour RPO</v>
          </cell>
        </row>
        <row r="36">
          <cell r="K36" t="str">
            <v>Upper Coastal Plain RPO</v>
          </cell>
        </row>
        <row r="37">
          <cell r="K37" t="str">
            <v>Wilmington Urban Area MPO</v>
          </cell>
        </row>
        <row r="38">
          <cell r="K38" t="str">
            <v>Winston-Salem Urban Area MPO</v>
          </cell>
        </row>
      </sheetData>
      <sheetData sheetId="5"/>
      <sheetData sheetId="6">
        <row r="3">
          <cell r="A3">
            <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AU_Directional"/>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ceptual Schedule 4-19-11 NLO"/>
      <sheetName val="Conceptual Schedule 4-19-11 LO"/>
      <sheetName val="Conceptual Schedule 4-18-11"/>
      <sheetName val="Project Scoring 4-19-11"/>
      <sheetName val="Project Scoring 4-13-11"/>
      <sheetName val="Sheet1"/>
      <sheetName val="Southern+Eastern Wake"/>
      <sheetName val="Southern Wake R-2721 No-Toll"/>
      <sheetName val="Greenville SW Bypass R-2250B+C"/>
      <sheetName val="Greenville SW Bypass R-2250C"/>
      <sheetName val="WS Beltway U-2579B+C"/>
      <sheetName val="I-85 Widening Durham I-4743A"/>
      <sheetName val="US 70 Durham"/>
      <sheetName val="I-295 U-2519CA"/>
      <sheetName val="I-2513A I-26 Widen"/>
      <sheetName val="Cape Fear Skyway"/>
      <sheetName val="Southern Wake"/>
      <sheetName val="I-85 Yadkin River"/>
      <sheetName val="Garden Pkwy"/>
      <sheetName val="Mid-Currituck"/>
      <sheetName val="I-485 R-4902"/>
      <sheetName val="I-140 R-2633B"/>
      <sheetName val="I-295 U-2519CB"/>
      <sheetName val="East End Conn U-0071"/>
      <sheetName val="I-840 R-2524D West"/>
      <sheetName val="I-840 R-2524C West"/>
      <sheetName val="I-840 R-2525C East"/>
      <sheetName val="I-840 R-2525B East"/>
      <sheetName val="WS Beltway U-2579B"/>
      <sheetName val="I-40 Wade to US 1"/>
      <sheetName val="I-85 I-3802 ALL"/>
      <sheetName val="I-85 I-3802A"/>
      <sheetName val="I-85 I-3802B"/>
      <sheetName val="I-77 Meck North"/>
      <sheetName val="I-77 Iredell"/>
      <sheetName val="Independence Blvd"/>
      <sheetName val="Greenville SW Byp"/>
      <sheetName val="WS Beltway"/>
      <sheetName val="US 321 Hickory"/>
      <sheetName val="NC 54 Durham"/>
      <sheetName val="US 70 James City"/>
      <sheetName val="US 70 Havelock Byp"/>
      <sheetName val="NC 33"/>
      <sheetName val="US 64 Interchange"/>
      <sheetName val="US 64 Superstreet"/>
      <sheetName val="US 401 Superstreet"/>
      <sheetName val="Wilm Signal System"/>
      <sheetName val="I-26 Conn"/>
      <sheetName val="I-26 Conn-Sec B"/>
      <sheetName val="TTA-Lt Rail"/>
      <sheetName val="Lynx Red Line"/>
      <sheetName val="Lynx Blue Line Ext."/>
      <sheetName val="Pembroke Turn"/>
      <sheetName val="Hillsboro Station-old"/>
      <sheetName val="Hillsboro Station"/>
      <sheetName val="Tobacco Trail"/>
      <sheetName val="Ferry"/>
      <sheetName val="Congested_Speed Values"/>
    </sheetNames>
    <sheetDataSet>
      <sheetData sheetId="0"/>
      <sheetData sheetId="1"/>
      <sheetData sheetId="2"/>
      <sheetData sheetId="3"/>
      <sheetData sheetId="4"/>
      <sheetData sheetId="5">
        <row r="1">
          <cell r="A1" t="str">
            <v>Comparative</v>
          </cell>
        </row>
        <row r="2">
          <cell r="A2" t="str">
            <v>Ranges</v>
          </cell>
        </row>
        <row r="3">
          <cell r="A3" t="str">
            <v>Capped at 200M</v>
          </cell>
        </row>
        <row r="4">
          <cell r="A4" t="str">
            <v>Capped at 300M</v>
          </cell>
        </row>
        <row r="5">
          <cell r="A5" t="str">
            <v>No Cap</v>
          </cell>
        </row>
        <row r="6">
          <cell r="A6" t="str">
            <v>Original-Capped at 100M</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2">
          <cell r="B2" t="str">
            <v>Freeway</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 op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 optio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SECTION"/>
      <sheetName val="ITERATION"/>
      <sheetName val="ITERATION3"/>
      <sheetName val="ITERATION2"/>
      <sheetName val="ITERATION4"/>
      <sheetName val="RESULTS"/>
    </sheetNames>
    <sheetDataSet>
      <sheetData sheetId="0">
        <row r="30">
          <cell r="C30" t="str">
            <v>NC-211</v>
          </cell>
        </row>
        <row r="34">
          <cell r="C34" t="str">
            <v>Southern intersection of NC-211 and NC-73</v>
          </cell>
        </row>
      </sheetData>
      <sheetData sheetId="1" refreshError="1"/>
      <sheetData sheetId="2" refreshError="1"/>
      <sheetData sheetId="3" refreshError="1"/>
      <sheetData sheetId="4">
        <row r="536">
          <cell r="F536">
            <v>55</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way"/>
      <sheetName val="Highway Projects - MASTER"/>
      <sheetName val="Mobility%"/>
      <sheetName val="Modernization%"/>
      <sheetName val="Highway Scales"/>
      <sheetName val="TREDIS Results"/>
      <sheetName val="CMT Results"/>
      <sheetName val="NCSTM Results"/>
      <sheetName val="Other Lookups"/>
      <sheetName val="Future Interstates"/>
      <sheetName val="Truck %"/>
      <sheetName val="AC-Upgrade Roadway"/>
      <sheetName val="Google Length"/>
      <sheetName val="County Distress Data"/>
      <sheetName val="RW &amp; Util Min Costs"/>
      <sheetName val="NCSTM Growth Rate"/>
      <sheetName val="Division Lookup"/>
      <sheetName val="ShoulderWidthLookup"/>
      <sheetName val="LaneWidthLookup"/>
      <sheetName val="SIT"/>
      <sheetName val="CongestionFactor"/>
      <sheetName val="Dropdowns"/>
      <sheetName val="TSU INT Data"/>
      <sheetName val="SPOT Online IN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2">
          <cell r="A2" t="str">
            <v>Interstate</v>
          </cell>
          <cell r="Z2" t="str">
            <v>NCSTM</v>
          </cell>
        </row>
        <row r="3">
          <cell r="A3" t="str">
            <v>Other Principal Arterial-Other Freeway</v>
          </cell>
          <cell r="Z3" t="str">
            <v>CMT</v>
          </cell>
        </row>
        <row r="4">
          <cell r="A4" t="str">
            <v>Other Principal Arterial</v>
          </cell>
          <cell r="Z4" t="str">
            <v>CALC</v>
          </cell>
        </row>
        <row r="5">
          <cell r="A5" t="str">
            <v>Minor Arterial</v>
          </cell>
        </row>
        <row r="6">
          <cell r="A6" t="str">
            <v>Major Collector</v>
          </cell>
        </row>
        <row r="7">
          <cell r="A7" t="str">
            <v>Minor Collector</v>
          </cell>
        </row>
        <row r="8">
          <cell r="A8" t="str">
            <v>Local</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
          <cell r="A2" t="str">
            <v>Statewide Mobility</v>
          </cell>
          <cell r="B2" t="str">
            <v>Rural</v>
          </cell>
          <cell r="D2" t="str">
            <v>Freeway</v>
          </cell>
          <cell r="E2">
            <v>1</v>
          </cell>
          <cell r="F2" t="str">
            <v>Divided</v>
          </cell>
          <cell r="G2" t="str">
            <v>Level</v>
          </cell>
        </row>
        <row r="3">
          <cell r="A3" t="str">
            <v>Regional Impact</v>
          </cell>
          <cell r="B3" t="str">
            <v>Urban</v>
          </cell>
          <cell r="D3" t="str">
            <v>Multi-Lane Highway</v>
          </cell>
          <cell r="E3">
            <v>2</v>
          </cell>
          <cell r="F3" t="str">
            <v>Undivided</v>
          </cell>
          <cell r="G3" t="str">
            <v>Rolling</v>
          </cell>
        </row>
        <row r="4">
          <cell r="A4" t="str">
            <v>Division Needs</v>
          </cell>
          <cell r="D4" t="str">
            <v>Two Lane Highway</v>
          </cell>
          <cell r="E4">
            <v>3</v>
          </cell>
          <cell r="F4" t="str">
            <v>TWLTL</v>
          </cell>
          <cell r="G4" t="str">
            <v>Mountainous</v>
          </cell>
        </row>
        <row r="5">
          <cell r="D5" t="str">
            <v>Arterial</v>
          </cell>
          <cell r="E5">
            <v>4</v>
          </cell>
        </row>
        <row r="6">
          <cell r="D6" t="str">
            <v>Superstreet</v>
          </cell>
          <cell r="E6">
            <v>5</v>
          </cell>
        </row>
        <row r="7">
          <cell r="E7">
            <v>6</v>
          </cell>
        </row>
        <row r="8">
          <cell r="E8">
            <v>7</v>
          </cell>
        </row>
        <row r="9">
          <cell r="E9">
            <v>8</v>
          </cell>
        </row>
      </sheetData>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 option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Info"/>
      <sheetName val="Project Data"/>
      <sheetName val="SpecImp"/>
      <sheetName val="Multimodal-Intermodal"/>
      <sheetName val="Drop down options"/>
      <sheetName val="FuncClassCodes"/>
      <sheetName val="CongestionFactor"/>
    </sheetNames>
    <sheetDataSet>
      <sheetData sheetId="0"/>
      <sheetData sheetId="1"/>
      <sheetData sheetId="2">
        <row r="2">
          <cell r="A2" t="str">
            <v>Widen Existing Roadway</v>
          </cell>
        </row>
      </sheetData>
      <sheetData sheetId="3">
        <row r="2">
          <cell r="A2" t="str">
            <v>None</v>
          </cell>
        </row>
      </sheetData>
      <sheetData sheetId="4">
        <row r="2">
          <cell r="D2" t="str">
            <v>Arterial</v>
          </cell>
          <cell r="L2" t="str">
            <v>01</v>
          </cell>
          <cell r="Q2" t="str">
            <v>Alamance</v>
          </cell>
        </row>
        <row r="3">
          <cell r="L3" t="str">
            <v>02</v>
          </cell>
          <cell r="Q3" t="str">
            <v>Alexander</v>
          </cell>
        </row>
        <row r="4">
          <cell r="L4" t="str">
            <v>03</v>
          </cell>
          <cell r="Q4" t="str">
            <v>Alleghany</v>
          </cell>
        </row>
        <row r="5">
          <cell r="L5" t="str">
            <v>04</v>
          </cell>
          <cell r="Q5" t="str">
            <v>Anson</v>
          </cell>
        </row>
        <row r="6">
          <cell r="L6" t="str">
            <v>05</v>
          </cell>
          <cell r="Q6" t="str">
            <v>Ashe</v>
          </cell>
        </row>
        <row r="7">
          <cell r="L7" t="str">
            <v>06</v>
          </cell>
          <cell r="Q7" t="str">
            <v>Avery</v>
          </cell>
        </row>
        <row r="8">
          <cell r="L8" t="str">
            <v>07</v>
          </cell>
          <cell r="Q8" t="str">
            <v>Beaufort</v>
          </cell>
        </row>
        <row r="9">
          <cell r="L9" t="str">
            <v>08</v>
          </cell>
          <cell r="Q9" t="str">
            <v>Bertie</v>
          </cell>
        </row>
        <row r="10">
          <cell r="L10" t="str">
            <v>09</v>
          </cell>
          <cell r="Q10" t="str">
            <v>Bladen</v>
          </cell>
        </row>
        <row r="11">
          <cell r="L11" t="str">
            <v>10</v>
          </cell>
          <cell r="Q11" t="str">
            <v>Brunswick</v>
          </cell>
        </row>
        <row r="12">
          <cell r="L12" t="str">
            <v>11</v>
          </cell>
          <cell r="Q12" t="str">
            <v>Buncombe</v>
          </cell>
        </row>
        <row r="13">
          <cell r="L13" t="str">
            <v>12</v>
          </cell>
          <cell r="Q13" t="str">
            <v>Burke</v>
          </cell>
        </row>
        <row r="14">
          <cell r="L14" t="str">
            <v>13</v>
          </cell>
          <cell r="Q14" t="str">
            <v>Cabarrus</v>
          </cell>
        </row>
        <row r="15">
          <cell r="L15" t="str">
            <v>14</v>
          </cell>
          <cell r="Q15" t="str">
            <v>Caldwell</v>
          </cell>
        </row>
        <row r="16">
          <cell r="Q16" t="str">
            <v>Camden</v>
          </cell>
        </row>
        <row r="17">
          <cell r="Q17" t="str">
            <v>Carteret</v>
          </cell>
        </row>
        <row r="18">
          <cell r="Q18" t="str">
            <v>Caswell</v>
          </cell>
        </row>
        <row r="19">
          <cell r="Q19" t="str">
            <v>Catawba</v>
          </cell>
        </row>
        <row r="20">
          <cell r="Q20" t="str">
            <v>Chatham</v>
          </cell>
        </row>
        <row r="21">
          <cell r="Q21" t="str">
            <v>Cherokee</v>
          </cell>
        </row>
        <row r="22">
          <cell r="Q22" t="str">
            <v>Chowan</v>
          </cell>
        </row>
        <row r="23">
          <cell r="Q23" t="str">
            <v>Clay</v>
          </cell>
        </row>
        <row r="24">
          <cell r="Q24" t="str">
            <v>Cleveland</v>
          </cell>
        </row>
        <row r="25">
          <cell r="Q25" t="str">
            <v>Columbus</v>
          </cell>
        </row>
        <row r="26">
          <cell r="Q26" t="str">
            <v>Craven</v>
          </cell>
        </row>
        <row r="27">
          <cell r="Q27" t="str">
            <v>Cumberland</v>
          </cell>
        </row>
        <row r="28">
          <cell r="Q28" t="str">
            <v>Currituck</v>
          </cell>
        </row>
        <row r="29">
          <cell r="Q29" t="str">
            <v>Dare</v>
          </cell>
        </row>
        <row r="30">
          <cell r="Q30" t="str">
            <v>Davidson</v>
          </cell>
        </row>
        <row r="31">
          <cell r="Q31" t="str">
            <v>Davie</v>
          </cell>
        </row>
        <row r="32">
          <cell r="Q32" t="str">
            <v>Duplin</v>
          </cell>
        </row>
        <row r="33">
          <cell r="Q33" t="str">
            <v>Durham</v>
          </cell>
        </row>
        <row r="34">
          <cell r="Q34" t="str">
            <v>Edgecombe</v>
          </cell>
        </row>
        <row r="35">
          <cell r="Q35" t="str">
            <v>Forsyth</v>
          </cell>
        </row>
        <row r="36">
          <cell r="Q36" t="str">
            <v>Franklin</v>
          </cell>
        </row>
        <row r="37">
          <cell r="Q37" t="str">
            <v>Gaston</v>
          </cell>
        </row>
        <row r="38">
          <cell r="Q38" t="str">
            <v>Gates</v>
          </cell>
        </row>
        <row r="39">
          <cell r="Q39" t="str">
            <v>Graham</v>
          </cell>
        </row>
        <row r="40">
          <cell r="Q40" t="str">
            <v>Granville</v>
          </cell>
        </row>
        <row r="41">
          <cell r="Q41" t="str">
            <v>Greene</v>
          </cell>
        </row>
        <row r="42">
          <cell r="Q42" t="str">
            <v>Guilford</v>
          </cell>
        </row>
        <row r="43">
          <cell r="Q43" t="str">
            <v>Halifax</v>
          </cell>
        </row>
        <row r="44">
          <cell r="Q44" t="str">
            <v>Harnett</v>
          </cell>
        </row>
        <row r="45">
          <cell r="Q45" t="str">
            <v>Haywood</v>
          </cell>
        </row>
        <row r="46">
          <cell r="Q46" t="str">
            <v>Henderson</v>
          </cell>
        </row>
        <row r="47">
          <cell r="Q47" t="str">
            <v>Hertford</v>
          </cell>
        </row>
        <row r="48">
          <cell r="Q48" t="str">
            <v>Hoke</v>
          </cell>
        </row>
        <row r="49">
          <cell r="Q49" t="str">
            <v>Hyde</v>
          </cell>
        </row>
        <row r="50">
          <cell r="Q50" t="str">
            <v>Iredell</v>
          </cell>
        </row>
        <row r="51">
          <cell r="Q51" t="str">
            <v>Jackson</v>
          </cell>
        </row>
        <row r="52">
          <cell r="Q52" t="str">
            <v>Johnston</v>
          </cell>
        </row>
        <row r="53">
          <cell r="Q53" t="str">
            <v>Jones</v>
          </cell>
        </row>
        <row r="54">
          <cell r="Q54" t="str">
            <v>Lee</v>
          </cell>
        </row>
        <row r="55">
          <cell r="Q55" t="str">
            <v>Lenoir</v>
          </cell>
        </row>
        <row r="56">
          <cell r="Q56" t="str">
            <v>Lincoln</v>
          </cell>
        </row>
        <row r="57">
          <cell r="Q57" t="str">
            <v>Macon</v>
          </cell>
        </row>
        <row r="58">
          <cell r="Q58" t="str">
            <v>Madison</v>
          </cell>
        </row>
        <row r="59">
          <cell r="Q59" t="str">
            <v>Martin</v>
          </cell>
        </row>
        <row r="60">
          <cell r="Q60" t="str">
            <v>McDowell</v>
          </cell>
        </row>
        <row r="61">
          <cell r="Q61" t="str">
            <v>Mecklenburg</v>
          </cell>
        </row>
        <row r="62">
          <cell r="Q62" t="str">
            <v>Mitchell</v>
          </cell>
        </row>
        <row r="63">
          <cell r="Q63" t="str">
            <v>Montgomery</v>
          </cell>
        </row>
        <row r="64">
          <cell r="Q64" t="str">
            <v>Moore</v>
          </cell>
        </row>
        <row r="65">
          <cell r="Q65" t="str">
            <v>Nash</v>
          </cell>
        </row>
        <row r="66">
          <cell r="Q66" t="str">
            <v>New Hanover</v>
          </cell>
        </row>
        <row r="67">
          <cell r="Q67" t="str">
            <v>Northampton</v>
          </cell>
        </row>
        <row r="68">
          <cell r="Q68" t="str">
            <v>Onslow</v>
          </cell>
        </row>
        <row r="69">
          <cell r="Q69" t="str">
            <v>Orange</v>
          </cell>
        </row>
        <row r="70">
          <cell r="Q70" t="str">
            <v>Pamlico</v>
          </cell>
        </row>
        <row r="71">
          <cell r="Q71" t="str">
            <v>Pasquotank</v>
          </cell>
        </row>
        <row r="72">
          <cell r="Q72" t="str">
            <v>Pender</v>
          </cell>
        </row>
        <row r="73">
          <cell r="Q73" t="str">
            <v>Perquimans</v>
          </cell>
        </row>
        <row r="74">
          <cell r="Q74" t="str">
            <v>Person</v>
          </cell>
        </row>
        <row r="75">
          <cell r="Q75" t="str">
            <v>Pitt</v>
          </cell>
        </row>
        <row r="76">
          <cell r="Q76" t="str">
            <v>Polk</v>
          </cell>
        </row>
        <row r="77">
          <cell r="Q77" t="str">
            <v>Randolph</v>
          </cell>
        </row>
        <row r="78">
          <cell r="Q78" t="str">
            <v>Richmond</v>
          </cell>
        </row>
        <row r="79">
          <cell r="Q79" t="str">
            <v>Robeson</v>
          </cell>
        </row>
        <row r="80">
          <cell r="Q80" t="str">
            <v>Rockingham</v>
          </cell>
        </row>
        <row r="81">
          <cell r="Q81" t="str">
            <v>Rowan</v>
          </cell>
        </row>
        <row r="82">
          <cell r="Q82" t="str">
            <v>Rutherford</v>
          </cell>
        </row>
        <row r="83">
          <cell r="Q83" t="str">
            <v>Sampson</v>
          </cell>
        </row>
        <row r="84">
          <cell r="Q84" t="str">
            <v>Scotland</v>
          </cell>
        </row>
        <row r="85">
          <cell r="Q85" t="str">
            <v>Stanly</v>
          </cell>
        </row>
        <row r="86">
          <cell r="Q86" t="str">
            <v>Stokes</v>
          </cell>
        </row>
        <row r="87">
          <cell r="Q87" t="str">
            <v>Surry</v>
          </cell>
        </row>
        <row r="88">
          <cell r="Q88" t="str">
            <v>Swain</v>
          </cell>
        </row>
        <row r="89">
          <cell r="Q89" t="str">
            <v>Transylvania</v>
          </cell>
        </row>
        <row r="90">
          <cell r="Q90" t="str">
            <v>Tyrrell</v>
          </cell>
        </row>
        <row r="91">
          <cell r="Q91" t="str">
            <v>Union</v>
          </cell>
        </row>
        <row r="92">
          <cell r="Q92" t="str">
            <v>Vance</v>
          </cell>
        </row>
        <row r="93">
          <cell r="Q93" t="str">
            <v>Wake</v>
          </cell>
        </row>
        <row r="94">
          <cell r="Q94" t="str">
            <v>Warren</v>
          </cell>
        </row>
        <row r="95">
          <cell r="Q95" t="str">
            <v>Washington</v>
          </cell>
        </row>
        <row r="96">
          <cell r="Q96" t="str">
            <v>Watauga</v>
          </cell>
        </row>
        <row r="97">
          <cell r="Q97" t="str">
            <v>Wayne</v>
          </cell>
        </row>
        <row r="98">
          <cell r="Q98" t="str">
            <v>Wilkes</v>
          </cell>
        </row>
        <row r="99">
          <cell r="Q99" t="str">
            <v>Wilson</v>
          </cell>
        </row>
        <row r="100">
          <cell r="Q100" t="str">
            <v>Yadkin</v>
          </cell>
        </row>
        <row r="101">
          <cell r="Q101" t="str">
            <v>Yancey</v>
          </cell>
        </row>
      </sheetData>
      <sheetData sheetId="5"/>
      <sheetData sheetId="6">
        <row r="3">
          <cell r="A3">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SECTION"/>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SECTIO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SECTION"/>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Wert, Brian M" id="{C0B40ACE-4AC6-4AA9-ABC3-906BC47830EE}" userId="S::bmwert@ncdot.gov::b1c05a59-8e19-4b07-bc19-a1ba2287e36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84" dT="2023-07-14T20:33:02.85" personId="{C0B40ACE-4AC6-4AA9-ABC3-906BC47830EE}" id="{99BA4A48-3755-4F2B-B517-5538C28F4165}">
    <text>Need to verify</text>
  </threadedComment>
  <threadedComment ref="C84" dT="2023-07-14T20:33:02.85" personId="{C0B40ACE-4AC6-4AA9-ABC3-906BC47830EE}" id="{027A35BC-3F03-442B-99B9-F36599CBFA0F}">
    <text>Need to verify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18BE7-DAFA-4B9F-B960-04FEB491652B}">
  <dimension ref="B2:G9"/>
  <sheetViews>
    <sheetView topLeftCell="A2" workbookViewId="0">
      <selection activeCell="B4" sqref="B4"/>
    </sheetView>
  </sheetViews>
  <sheetFormatPr defaultRowHeight="15" x14ac:dyDescent="0.25"/>
  <cols>
    <col min="2" max="2" width="19.42578125" style="1" bestFit="1" customWidth="1"/>
    <col min="3" max="7" width="39.7109375" style="1" customWidth="1"/>
  </cols>
  <sheetData>
    <row r="2" spans="2:5" x14ac:dyDescent="0.25">
      <c r="B2" s="1" t="s">
        <v>0</v>
      </c>
      <c r="C2" s="1" t="s">
        <v>1</v>
      </c>
      <c r="D2" s="1" t="s">
        <v>4</v>
      </c>
      <c r="E2" s="1" t="s">
        <v>1254</v>
      </c>
    </row>
    <row r="3" spans="2:5" ht="90" x14ac:dyDescent="0.25">
      <c r="B3" s="1" t="s">
        <v>2</v>
      </c>
      <c r="C3" s="1" t="s">
        <v>3</v>
      </c>
      <c r="D3" s="1" t="s">
        <v>1253</v>
      </c>
      <c r="E3" s="1" t="s">
        <v>1255</v>
      </c>
    </row>
    <row r="4" spans="2:5" ht="45" x14ac:dyDescent="0.25">
      <c r="B4" s="1" t="s">
        <v>1733</v>
      </c>
      <c r="C4" s="1" t="s">
        <v>1734</v>
      </c>
      <c r="D4" s="1" t="s">
        <v>1735</v>
      </c>
    </row>
    <row r="5" spans="2:5" ht="45" x14ac:dyDescent="0.25">
      <c r="B5" s="1" t="s">
        <v>1847</v>
      </c>
      <c r="C5" s="1" t="s">
        <v>1848</v>
      </c>
      <c r="D5" s="1" t="s">
        <v>1849</v>
      </c>
    </row>
    <row r="6" spans="2:5" ht="45" x14ac:dyDescent="0.25">
      <c r="B6" s="1" t="s">
        <v>1941</v>
      </c>
      <c r="C6" s="1" t="s">
        <v>1943</v>
      </c>
      <c r="D6" s="1" t="s">
        <v>1945</v>
      </c>
    </row>
    <row r="7" spans="2:5" ht="45" x14ac:dyDescent="0.25">
      <c r="B7" s="1" t="s">
        <v>1942</v>
      </c>
      <c r="C7" s="1" t="s">
        <v>1944</v>
      </c>
      <c r="D7" s="1" t="s">
        <v>1946</v>
      </c>
    </row>
    <row r="8" spans="2:5" ht="45" x14ac:dyDescent="0.25">
      <c r="B8" s="1" t="s">
        <v>1952</v>
      </c>
      <c r="C8" s="1" t="s">
        <v>1948</v>
      </c>
      <c r="D8" s="1" t="s">
        <v>1949</v>
      </c>
      <c r="E8" s="1" t="s">
        <v>1950</v>
      </c>
    </row>
    <row r="9" spans="2:5" ht="60" x14ac:dyDescent="0.25">
      <c r="B9" s="1" t="s">
        <v>1953</v>
      </c>
      <c r="C9" s="1" t="s">
        <v>1954</v>
      </c>
      <c r="D9" s="1" t="s">
        <v>1949</v>
      </c>
      <c r="E9" s="1" t="s">
        <v>1955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A202C-75A0-402D-9F33-88CA0C36D1AB}">
  <dimension ref="A1:P27"/>
  <sheetViews>
    <sheetView tabSelected="1" zoomScale="80" zoomScaleNormal="80" workbookViewId="0">
      <selection activeCell="G8" sqref="G8"/>
    </sheetView>
  </sheetViews>
  <sheetFormatPr defaultRowHeight="15" x14ac:dyDescent="0.25"/>
  <cols>
    <col min="1" max="1" width="12.5703125" customWidth="1"/>
    <col min="2" max="2" width="14.85546875" customWidth="1"/>
    <col min="3" max="3" width="15" customWidth="1"/>
    <col min="4" max="4" width="21" customWidth="1"/>
    <col min="5" max="5" width="49.140625" customWidth="1"/>
    <col min="6" max="6" width="32.5703125" customWidth="1"/>
    <col min="7" max="7" width="91.140625" customWidth="1"/>
    <col min="8" max="8" width="36.140625" customWidth="1"/>
    <col min="9" max="9" width="18.42578125" bestFit="1" customWidth="1"/>
    <col min="10" max="10" width="21" customWidth="1"/>
    <col min="11" max="11" width="16.42578125" customWidth="1"/>
    <col min="12" max="12" width="15.5703125" customWidth="1"/>
    <col min="13" max="13" width="15.140625" customWidth="1"/>
    <col min="14" max="14" width="13.140625" customWidth="1"/>
    <col min="15" max="15" width="20.28515625" customWidth="1"/>
    <col min="16" max="16" width="49.5703125" customWidth="1"/>
  </cols>
  <sheetData>
    <row r="1" spans="1:16" ht="112.5" x14ac:dyDescent="0.25">
      <c r="A1" s="39" t="s">
        <v>1256</v>
      </c>
      <c r="B1" s="39" t="s">
        <v>1257</v>
      </c>
      <c r="C1" s="39" t="s">
        <v>1258</v>
      </c>
      <c r="D1" s="39" t="s">
        <v>1260</v>
      </c>
      <c r="E1" s="39" t="s">
        <v>1261</v>
      </c>
      <c r="F1" s="39" t="s">
        <v>1262</v>
      </c>
      <c r="G1" s="39" t="s">
        <v>1</v>
      </c>
      <c r="H1" s="39" t="s">
        <v>1263</v>
      </c>
      <c r="I1" s="40" t="s">
        <v>1264</v>
      </c>
      <c r="J1" s="41" t="s">
        <v>1265</v>
      </c>
      <c r="K1" s="42" t="s">
        <v>1266</v>
      </c>
      <c r="L1" s="43" t="s">
        <v>1267</v>
      </c>
      <c r="M1" s="39" t="s">
        <v>1268</v>
      </c>
      <c r="N1" s="39" t="s">
        <v>1269</v>
      </c>
      <c r="O1" s="39" t="s">
        <v>1270</v>
      </c>
      <c r="P1" s="39" t="s">
        <v>1271</v>
      </c>
    </row>
    <row r="2" spans="1:16" ht="37.5" x14ac:dyDescent="0.25">
      <c r="A2" s="44" t="s">
        <v>1747</v>
      </c>
      <c r="B2" s="44" t="s">
        <v>1746</v>
      </c>
      <c r="C2" s="44" t="s">
        <v>936</v>
      </c>
      <c r="D2" s="44" t="s">
        <v>462</v>
      </c>
      <c r="E2" s="44" t="s">
        <v>1835</v>
      </c>
      <c r="F2" s="44" t="s">
        <v>1836</v>
      </c>
      <c r="G2" s="49" t="s">
        <v>935</v>
      </c>
      <c r="H2" s="44" t="s">
        <v>1522</v>
      </c>
      <c r="I2" s="44"/>
      <c r="J2" s="41" t="s">
        <v>1497</v>
      </c>
      <c r="K2" s="42" t="s">
        <v>1497</v>
      </c>
      <c r="L2" s="43" t="s">
        <v>1497</v>
      </c>
      <c r="M2" s="44" t="s">
        <v>1505</v>
      </c>
      <c r="N2" s="44" t="s">
        <v>1506</v>
      </c>
      <c r="O2" s="44" t="s">
        <v>1537</v>
      </c>
      <c r="P2" s="44"/>
    </row>
    <row r="3" spans="1:16" ht="37.5" x14ac:dyDescent="0.25">
      <c r="A3" s="44" t="s">
        <v>1762</v>
      </c>
      <c r="B3" s="44" t="s">
        <v>1296</v>
      </c>
      <c r="C3" s="44" t="s">
        <v>482</v>
      </c>
      <c r="D3" s="44" t="s">
        <v>1657</v>
      </c>
      <c r="E3" s="44" t="s">
        <v>155</v>
      </c>
      <c r="F3" s="44" t="s">
        <v>1838</v>
      </c>
      <c r="G3" s="49" t="s">
        <v>1839</v>
      </c>
      <c r="H3" s="44" t="s">
        <v>1607</v>
      </c>
      <c r="I3" s="47">
        <v>195300000</v>
      </c>
      <c r="J3" s="41">
        <v>60.600500000000004</v>
      </c>
      <c r="K3" s="42">
        <v>43.414000000000001</v>
      </c>
      <c r="L3" s="43">
        <v>36.682000000000002</v>
      </c>
      <c r="M3" s="44" t="s">
        <v>1498</v>
      </c>
      <c r="N3" s="44" t="s">
        <v>1499</v>
      </c>
      <c r="O3" s="44" t="s">
        <v>1536</v>
      </c>
      <c r="P3" s="44"/>
    </row>
    <row r="4" spans="1:16" ht="37.5" x14ac:dyDescent="0.25">
      <c r="A4" s="44" t="s">
        <v>1922</v>
      </c>
      <c r="B4" s="44" t="s">
        <v>1296</v>
      </c>
      <c r="C4" s="44" t="s">
        <v>486</v>
      </c>
      <c r="D4" s="44" t="s">
        <v>1923</v>
      </c>
      <c r="E4" s="44" t="s">
        <v>1703</v>
      </c>
      <c r="F4" s="44" t="s">
        <v>1924</v>
      </c>
      <c r="G4" s="49" t="s">
        <v>1578</v>
      </c>
      <c r="H4" s="44" t="s">
        <v>1568</v>
      </c>
      <c r="I4" s="47">
        <v>4286000</v>
      </c>
      <c r="J4" s="41" t="s">
        <v>1497</v>
      </c>
      <c r="K4" s="42" t="s">
        <v>1497</v>
      </c>
      <c r="L4" s="43">
        <v>13.566739256373673</v>
      </c>
      <c r="M4" s="44" t="s">
        <v>1498</v>
      </c>
      <c r="N4" s="44">
        <v>5</v>
      </c>
      <c r="O4" s="44" t="s">
        <v>1536</v>
      </c>
      <c r="P4" s="44"/>
    </row>
    <row r="5" spans="1:16" ht="56.25" x14ac:dyDescent="0.25">
      <c r="A5" s="44" t="s">
        <v>1871</v>
      </c>
      <c r="B5" s="44" t="s">
        <v>1296</v>
      </c>
      <c r="C5" s="44" t="s">
        <v>478</v>
      </c>
      <c r="D5" s="44" t="s">
        <v>476</v>
      </c>
      <c r="E5" s="44" t="s">
        <v>1911</v>
      </c>
      <c r="F5" s="44" t="s">
        <v>1912</v>
      </c>
      <c r="G5" s="49" t="s">
        <v>477</v>
      </c>
      <c r="H5" s="44" t="s">
        <v>1626</v>
      </c>
      <c r="I5" s="44"/>
      <c r="J5" s="41" t="s">
        <v>1497</v>
      </c>
      <c r="K5" s="42" t="s">
        <v>1497</v>
      </c>
      <c r="L5" s="43" t="s">
        <v>1497</v>
      </c>
      <c r="M5" s="44" t="s">
        <v>1498</v>
      </c>
      <c r="N5" s="44" t="s">
        <v>1499</v>
      </c>
      <c r="O5" s="44" t="s">
        <v>1536</v>
      </c>
      <c r="P5" s="44"/>
    </row>
    <row r="6" spans="1:16" ht="37.5" x14ac:dyDescent="0.25">
      <c r="A6" s="44" t="s">
        <v>1882</v>
      </c>
      <c r="B6" s="44" t="s">
        <v>1296</v>
      </c>
      <c r="C6" s="44" t="s">
        <v>458</v>
      </c>
      <c r="D6" s="44" t="s">
        <v>456</v>
      </c>
      <c r="E6" s="44" t="s">
        <v>1689</v>
      </c>
      <c r="F6" s="44" t="s">
        <v>2101</v>
      </c>
      <c r="G6" s="49" t="s">
        <v>457</v>
      </c>
      <c r="H6" s="44" t="s">
        <v>1626</v>
      </c>
      <c r="I6" s="44"/>
      <c r="J6" s="41" t="s">
        <v>1497</v>
      </c>
      <c r="K6" s="42" t="s">
        <v>1497</v>
      </c>
      <c r="L6" s="43" t="s">
        <v>1497</v>
      </c>
      <c r="M6" s="44" t="s">
        <v>1498</v>
      </c>
      <c r="N6" s="44" t="s">
        <v>1499</v>
      </c>
      <c r="O6" s="44" t="s">
        <v>1536</v>
      </c>
      <c r="P6" s="44"/>
    </row>
    <row r="7" spans="1:16" ht="56.25" x14ac:dyDescent="0.25">
      <c r="A7" s="44" t="s">
        <v>1932</v>
      </c>
      <c r="B7" s="44" t="s">
        <v>1296</v>
      </c>
      <c r="C7" s="44" t="s">
        <v>453</v>
      </c>
      <c r="D7" s="44" t="s">
        <v>451</v>
      </c>
      <c r="E7" s="44" t="s">
        <v>1933</v>
      </c>
      <c r="F7" s="44" t="s">
        <v>38</v>
      </c>
      <c r="G7" s="49" t="s">
        <v>452</v>
      </c>
      <c r="H7" s="44" t="s">
        <v>1618</v>
      </c>
      <c r="I7" s="44"/>
      <c r="J7" s="41" t="s">
        <v>1497</v>
      </c>
      <c r="K7" s="42" t="s">
        <v>1497</v>
      </c>
      <c r="L7" s="43" t="s">
        <v>1497</v>
      </c>
      <c r="M7" s="44" t="s">
        <v>1498</v>
      </c>
      <c r="N7" s="44" t="s">
        <v>1499</v>
      </c>
      <c r="O7" s="44" t="s">
        <v>1536</v>
      </c>
      <c r="P7" s="44"/>
    </row>
    <row r="8" spans="1:16" ht="56.25" x14ac:dyDescent="0.25">
      <c r="A8" s="44" t="s">
        <v>1884</v>
      </c>
      <c r="B8" s="44" t="s">
        <v>1296</v>
      </c>
      <c r="C8" s="44" t="s">
        <v>942</v>
      </c>
      <c r="D8" s="44" t="s">
        <v>462</v>
      </c>
      <c r="E8" s="44" t="s">
        <v>1840</v>
      </c>
      <c r="F8" s="44" t="s">
        <v>1913</v>
      </c>
      <c r="G8" s="49" t="s">
        <v>941</v>
      </c>
      <c r="H8" s="44" t="s">
        <v>1565</v>
      </c>
      <c r="I8" s="44"/>
      <c r="J8" s="41" t="s">
        <v>1497</v>
      </c>
      <c r="K8" s="42" t="s">
        <v>1497</v>
      </c>
      <c r="L8" s="43" t="s">
        <v>1497</v>
      </c>
      <c r="M8" s="44" t="s">
        <v>1505</v>
      </c>
      <c r="N8" s="44" t="s">
        <v>1506</v>
      </c>
      <c r="O8" s="44" t="s">
        <v>1537</v>
      </c>
      <c r="P8" s="44"/>
    </row>
    <row r="9" spans="1:16" ht="56.25" x14ac:dyDescent="0.25">
      <c r="A9" s="44" t="s">
        <v>1389</v>
      </c>
      <c r="B9" s="44" t="s">
        <v>1296</v>
      </c>
      <c r="C9" s="44" t="s">
        <v>952</v>
      </c>
      <c r="D9" s="44" t="s">
        <v>1648</v>
      </c>
      <c r="E9" s="44" t="s">
        <v>1548</v>
      </c>
      <c r="F9" s="44" t="s">
        <v>38</v>
      </c>
      <c r="G9" s="49" t="s">
        <v>1649</v>
      </c>
      <c r="H9" s="44" t="s">
        <v>1632</v>
      </c>
      <c r="I9" s="47">
        <v>19000000</v>
      </c>
      <c r="J9" s="41">
        <v>46.121000000000009</v>
      </c>
      <c r="K9" s="42">
        <v>30.216999999999999</v>
      </c>
      <c r="L9" s="43">
        <v>22.580500000000001</v>
      </c>
      <c r="M9" s="44" t="s">
        <v>1505</v>
      </c>
      <c r="N9" s="44" t="s">
        <v>1506</v>
      </c>
      <c r="O9" s="44" t="s">
        <v>1537</v>
      </c>
      <c r="P9" s="44" t="s">
        <v>1650</v>
      </c>
    </row>
    <row r="10" spans="1:16" ht="37.5" x14ac:dyDescent="0.25">
      <c r="A10" s="44" t="s">
        <v>1889</v>
      </c>
      <c r="B10" s="44" t="s">
        <v>1296</v>
      </c>
      <c r="C10" s="44" t="s">
        <v>959</v>
      </c>
      <c r="D10" s="44" t="s">
        <v>462</v>
      </c>
      <c r="E10" s="44" t="s">
        <v>1837</v>
      </c>
      <c r="F10" s="44" t="s">
        <v>1914</v>
      </c>
      <c r="G10" s="49" t="s">
        <v>958</v>
      </c>
      <c r="H10" s="44" t="s">
        <v>1627</v>
      </c>
      <c r="I10" s="44"/>
      <c r="J10" s="41" t="s">
        <v>1497</v>
      </c>
      <c r="K10" s="42" t="s">
        <v>1497</v>
      </c>
      <c r="L10" s="43" t="s">
        <v>1497</v>
      </c>
      <c r="M10" s="44" t="s">
        <v>1842</v>
      </c>
      <c r="N10" s="44" t="s">
        <v>1670</v>
      </c>
      <c r="O10" s="44" t="s">
        <v>1671</v>
      </c>
      <c r="P10" s="44"/>
    </row>
    <row r="11" spans="1:16" ht="37.5" x14ac:dyDescent="0.25">
      <c r="A11" s="44" t="s">
        <v>1890</v>
      </c>
      <c r="B11" s="44" t="s">
        <v>1296</v>
      </c>
      <c r="C11" s="44" t="s">
        <v>464</v>
      </c>
      <c r="D11" s="44" t="s">
        <v>462</v>
      </c>
      <c r="E11" s="44" t="s">
        <v>1914</v>
      </c>
      <c r="F11" s="44" t="s">
        <v>2102</v>
      </c>
      <c r="G11" s="49" t="s">
        <v>463</v>
      </c>
      <c r="H11" s="44" t="s">
        <v>1627</v>
      </c>
      <c r="I11" s="44"/>
      <c r="J11" s="41" t="s">
        <v>1497</v>
      </c>
      <c r="K11" s="42" t="s">
        <v>1497</v>
      </c>
      <c r="L11" s="43" t="s">
        <v>1497</v>
      </c>
      <c r="M11" s="44" t="s">
        <v>1498</v>
      </c>
      <c r="N11" s="44" t="s">
        <v>1499</v>
      </c>
      <c r="O11" s="44" t="s">
        <v>1536</v>
      </c>
      <c r="P11" s="44"/>
    </row>
    <row r="12" spans="1:16" ht="93.75" x14ac:dyDescent="0.25">
      <c r="A12" s="44" t="s">
        <v>1390</v>
      </c>
      <c r="B12" s="44" t="s">
        <v>1296</v>
      </c>
      <c r="C12" s="44" t="s">
        <v>466</v>
      </c>
      <c r="D12" s="44" t="s">
        <v>462</v>
      </c>
      <c r="E12" s="44" t="s">
        <v>155</v>
      </c>
      <c r="F12" s="44" t="s">
        <v>1651</v>
      </c>
      <c r="G12" s="49" t="s">
        <v>2105</v>
      </c>
      <c r="H12" s="44" t="s">
        <v>1626</v>
      </c>
      <c r="I12" s="47">
        <v>55100000</v>
      </c>
      <c r="J12" s="41" t="s">
        <v>1497</v>
      </c>
      <c r="K12" s="42">
        <v>36.195</v>
      </c>
      <c r="L12" s="43">
        <v>29.983000000000001</v>
      </c>
      <c r="M12" s="44" t="s">
        <v>1498</v>
      </c>
      <c r="N12" s="44" t="s">
        <v>1499</v>
      </c>
      <c r="O12" s="44" t="s">
        <v>1536</v>
      </c>
      <c r="P12" s="44" t="s">
        <v>1652</v>
      </c>
    </row>
    <row r="13" spans="1:16" ht="112.5" x14ac:dyDescent="0.25">
      <c r="A13" s="44" t="s">
        <v>1391</v>
      </c>
      <c r="B13" s="44" t="s">
        <v>1296</v>
      </c>
      <c r="C13" s="44" t="s">
        <v>468</v>
      </c>
      <c r="D13" s="44" t="s">
        <v>1651</v>
      </c>
      <c r="E13" s="44" t="s">
        <v>1653</v>
      </c>
      <c r="F13" s="44" t="s">
        <v>38</v>
      </c>
      <c r="G13" s="49" t="s">
        <v>2106</v>
      </c>
      <c r="H13" s="44" t="s">
        <v>1667</v>
      </c>
      <c r="I13" s="47">
        <v>45800000</v>
      </c>
      <c r="J13" s="41" t="s">
        <v>1497</v>
      </c>
      <c r="K13" s="42">
        <v>32.488</v>
      </c>
      <c r="L13" s="43">
        <v>30.084</v>
      </c>
      <c r="M13" s="44" t="s">
        <v>1498</v>
      </c>
      <c r="N13" s="44" t="s">
        <v>1499</v>
      </c>
      <c r="O13" s="44" t="s">
        <v>1536</v>
      </c>
      <c r="P13" s="44" t="s">
        <v>1654</v>
      </c>
    </row>
    <row r="14" spans="1:16" ht="93.75" x14ac:dyDescent="0.25">
      <c r="A14" s="44" t="s">
        <v>1392</v>
      </c>
      <c r="B14" s="44" t="s">
        <v>1296</v>
      </c>
      <c r="C14" s="44" t="s">
        <v>470</v>
      </c>
      <c r="D14" s="44" t="s">
        <v>462</v>
      </c>
      <c r="E14" s="44" t="s">
        <v>1549</v>
      </c>
      <c r="F14" s="44" t="s">
        <v>1655</v>
      </c>
      <c r="G14" s="49" t="s">
        <v>2107</v>
      </c>
      <c r="H14" s="44" t="s">
        <v>1568</v>
      </c>
      <c r="I14" s="47">
        <v>20100000</v>
      </c>
      <c r="J14" s="41" t="s">
        <v>1497</v>
      </c>
      <c r="K14" s="42">
        <v>45.635000000000005</v>
      </c>
      <c r="L14" s="43">
        <v>41.34</v>
      </c>
      <c r="M14" s="44" t="s">
        <v>1498</v>
      </c>
      <c r="N14" s="44" t="s">
        <v>1499</v>
      </c>
      <c r="O14" s="44" t="s">
        <v>1536</v>
      </c>
      <c r="P14" s="44" t="s">
        <v>1656</v>
      </c>
    </row>
    <row r="15" spans="1:16" ht="37.5" x14ac:dyDescent="0.25">
      <c r="A15" s="44" t="s">
        <v>1393</v>
      </c>
      <c r="B15" s="44" t="s">
        <v>1296</v>
      </c>
      <c r="C15" s="44" t="s">
        <v>472</v>
      </c>
      <c r="D15" s="48" t="s">
        <v>1910</v>
      </c>
      <c r="E15" s="48" t="s">
        <v>1841</v>
      </c>
      <c r="F15" s="48" t="s">
        <v>652</v>
      </c>
      <c r="G15" s="45" t="s">
        <v>471</v>
      </c>
      <c r="H15" s="44" t="s">
        <v>1568</v>
      </c>
      <c r="I15" s="44"/>
      <c r="J15" s="41" t="s">
        <v>1497</v>
      </c>
      <c r="K15" s="42" t="s">
        <v>1497</v>
      </c>
      <c r="L15" s="43" t="s">
        <v>1497</v>
      </c>
      <c r="M15" s="44" t="s">
        <v>1498</v>
      </c>
      <c r="N15" s="46" t="s">
        <v>1499</v>
      </c>
      <c r="O15" s="44" t="s">
        <v>1536</v>
      </c>
      <c r="P15" s="44"/>
    </row>
    <row r="16" spans="1:16" ht="56.25" x14ac:dyDescent="0.25">
      <c r="A16" s="44" t="s">
        <v>1394</v>
      </c>
      <c r="B16" s="44" t="s">
        <v>1296</v>
      </c>
      <c r="C16" s="44" t="s">
        <v>944</v>
      </c>
      <c r="D16" s="44" t="s">
        <v>1657</v>
      </c>
      <c r="E16" s="44" t="s">
        <v>1658</v>
      </c>
      <c r="F16" s="44" t="s">
        <v>38</v>
      </c>
      <c r="G16" s="49" t="s">
        <v>1659</v>
      </c>
      <c r="H16" s="44" t="s">
        <v>1632</v>
      </c>
      <c r="I16" s="47">
        <v>38100000</v>
      </c>
      <c r="J16" s="41">
        <v>55.24049999999999</v>
      </c>
      <c r="K16" s="42">
        <v>33.537000000000006</v>
      </c>
      <c r="L16" s="43">
        <v>26.658999999999995</v>
      </c>
      <c r="M16" s="44" t="s">
        <v>1505</v>
      </c>
      <c r="N16" s="44" t="s">
        <v>1506</v>
      </c>
      <c r="O16" s="44" t="s">
        <v>1537</v>
      </c>
      <c r="P16" s="44" t="s">
        <v>1650</v>
      </c>
    </row>
    <row r="17" spans="1:16" ht="93.75" x14ac:dyDescent="0.25">
      <c r="A17" s="44" t="s">
        <v>1395</v>
      </c>
      <c r="B17" s="44" t="s">
        <v>1296</v>
      </c>
      <c r="C17" s="44" t="s">
        <v>946</v>
      </c>
      <c r="D17" s="44" t="s">
        <v>1622</v>
      </c>
      <c r="E17" s="44" t="s">
        <v>1660</v>
      </c>
      <c r="F17" s="44" t="s">
        <v>38</v>
      </c>
      <c r="G17" s="49" t="s">
        <v>2097</v>
      </c>
      <c r="H17" s="44" t="s">
        <v>2098</v>
      </c>
      <c r="I17" s="47">
        <v>28286000</v>
      </c>
      <c r="J17" s="41">
        <v>57.605499999999999</v>
      </c>
      <c r="K17" s="42">
        <v>35.443000000000005</v>
      </c>
      <c r="L17" s="43">
        <v>28.108000000000001</v>
      </c>
      <c r="M17" s="44" t="s">
        <v>1505</v>
      </c>
      <c r="N17" s="44" t="s">
        <v>1506</v>
      </c>
      <c r="O17" s="44" t="s">
        <v>1537</v>
      </c>
      <c r="P17" s="44" t="s">
        <v>1661</v>
      </c>
    </row>
    <row r="18" spans="1:16" ht="56.25" x14ac:dyDescent="0.25">
      <c r="A18" s="44" t="s">
        <v>1396</v>
      </c>
      <c r="B18" s="44" t="s">
        <v>1296</v>
      </c>
      <c r="C18" s="44" t="s">
        <v>950</v>
      </c>
      <c r="D18" s="44" t="s">
        <v>1657</v>
      </c>
      <c r="E18" s="44" t="s">
        <v>1662</v>
      </c>
      <c r="F18" s="44" t="s">
        <v>38</v>
      </c>
      <c r="G18" s="49" t="s">
        <v>1663</v>
      </c>
      <c r="H18" s="44" t="s">
        <v>1603</v>
      </c>
      <c r="I18" s="47">
        <v>37446000</v>
      </c>
      <c r="J18" s="41">
        <v>66.460000000000008</v>
      </c>
      <c r="K18" s="42">
        <v>45.040000000000006</v>
      </c>
      <c r="L18" s="43">
        <v>34.649499999999996</v>
      </c>
      <c r="M18" s="44" t="s">
        <v>1505</v>
      </c>
      <c r="N18" s="44" t="s">
        <v>1506</v>
      </c>
      <c r="O18" s="44" t="s">
        <v>1537</v>
      </c>
      <c r="P18" s="44" t="s">
        <v>1650</v>
      </c>
    </row>
    <row r="19" spans="1:16" ht="93.75" x14ac:dyDescent="0.25">
      <c r="A19" s="44" t="s">
        <v>1397</v>
      </c>
      <c r="B19" s="44" t="s">
        <v>1296</v>
      </c>
      <c r="C19" s="44" t="s">
        <v>948</v>
      </c>
      <c r="D19" s="44" t="s">
        <v>1657</v>
      </c>
      <c r="E19" s="44" t="s">
        <v>1664</v>
      </c>
      <c r="F19" s="44" t="s">
        <v>1665</v>
      </c>
      <c r="G19" s="49" t="s">
        <v>1666</v>
      </c>
      <c r="H19" s="44" t="s">
        <v>1667</v>
      </c>
      <c r="I19" s="47">
        <v>35343002</v>
      </c>
      <c r="J19" s="41">
        <v>52.890500000000003</v>
      </c>
      <c r="K19" s="42">
        <v>37.937999999999995</v>
      </c>
      <c r="L19" s="43">
        <v>31.341999999999995</v>
      </c>
      <c r="M19" s="44" t="s">
        <v>1505</v>
      </c>
      <c r="N19" s="44" t="s">
        <v>1506</v>
      </c>
      <c r="O19" s="44" t="s">
        <v>1537</v>
      </c>
      <c r="P19" s="44" t="s">
        <v>1661</v>
      </c>
    </row>
    <row r="20" spans="1:16" ht="93.75" x14ac:dyDescent="0.25">
      <c r="A20" s="44" t="s">
        <v>1398</v>
      </c>
      <c r="B20" s="44" t="s">
        <v>1296</v>
      </c>
      <c r="C20" s="44" t="s">
        <v>1668</v>
      </c>
      <c r="D20" s="44" t="s">
        <v>1657</v>
      </c>
      <c r="E20" s="44" t="s">
        <v>1665</v>
      </c>
      <c r="F20" s="44" t="s">
        <v>155</v>
      </c>
      <c r="G20" s="49" t="s">
        <v>1669</v>
      </c>
      <c r="H20" s="44" t="s">
        <v>1565</v>
      </c>
      <c r="I20" s="47">
        <v>38000000</v>
      </c>
      <c r="J20" s="41">
        <v>74.512500000000003</v>
      </c>
      <c r="K20" s="42">
        <v>48.124000000000002</v>
      </c>
      <c r="L20" s="43">
        <v>39.024999999999999</v>
      </c>
      <c r="M20" s="44" t="s">
        <v>1505</v>
      </c>
      <c r="N20" s="44" t="s">
        <v>1670</v>
      </c>
      <c r="O20" s="44" t="s">
        <v>1671</v>
      </c>
      <c r="P20" s="44" t="s">
        <v>1661</v>
      </c>
    </row>
    <row r="21" spans="1:16" ht="18.75" x14ac:dyDescent="0.25">
      <c r="A21" s="44" t="s">
        <v>1784</v>
      </c>
      <c r="B21" s="44" t="s">
        <v>1296</v>
      </c>
      <c r="C21" s="44" t="s">
        <v>939</v>
      </c>
      <c r="D21" s="44" t="s">
        <v>334</v>
      </c>
      <c r="E21" s="44" t="s">
        <v>268</v>
      </c>
      <c r="F21" s="44" t="s">
        <v>38</v>
      </c>
      <c r="G21" s="49" t="s">
        <v>938</v>
      </c>
      <c r="H21" s="44" t="s">
        <v>1632</v>
      </c>
      <c r="I21" s="44"/>
      <c r="J21" s="41" t="s">
        <v>1497</v>
      </c>
      <c r="K21" s="42" t="s">
        <v>1497</v>
      </c>
      <c r="L21" s="43" t="s">
        <v>1497</v>
      </c>
      <c r="M21" s="44" t="s">
        <v>1505</v>
      </c>
      <c r="N21" s="44" t="s">
        <v>1506</v>
      </c>
      <c r="O21" s="44" t="s">
        <v>1537</v>
      </c>
      <c r="P21" s="44"/>
    </row>
    <row r="22" spans="1:16" ht="56.25" x14ac:dyDescent="0.25">
      <c r="A22" s="44" t="s">
        <v>1900</v>
      </c>
      <c r="B22" s="44" t="s">
        <v>1296</v>
      </c>
      <c r="C22" s="44" t="s">
        <v>475</v>
      </c>
      <c r="D22" s="44" t="s">
        <v>473</v>
      </c>
      <c r="E22" s="44" t="s">
        <v>2109</v>
      </c>
      <c r="F22" s="44" t="s">
        <v>2110</v>
      </c>
      <c r="G22" s="49" t="s">
        <v>2108</v>
      </c>
      <c r="H22" s="44" t="s">
        <v>1692</v>
      </c>
      <c r="I22" s="44"/>
      <c r="J22" s="41" t="s">
        <v>1497</v>
      </c>
      <c r="K22" s="42" t="s">
        <v>1497</v>
      </c>
      <c r="L22" s="43" t="s">
        <v>1497</v>
      </c>
      <c r="M22" s="44" t="s">
        <v>1498</v>
      </c>
      <c r="N22" s="44" t="s">
        <v>1499</v>
      </c>
      <c r="O22" s="44" t="s">
        <v>1536</v>
      </c>
      <c r="P22" s="44"/>
    </row>
    <row r="23" spans="1:16" ht="56.25" x14ac:dyDescent="0.25">
      <c r="A23" s="44" t="s">
        <v>1806</v>
      </c>
      <c r="B23" s="44" t="s">
        <v>1296</v>
      </c>
      <c r="C23" s="44" t="s">
        <v>956</v>
      </c>
      <c r="D23" s="44" t="s">
        <v>334</v>
      </c>
      <c r="E23" s="44" t="s">
        <v>1844</v>
      </c>
      <c r="F23" s="44" t="s">
        <v>1843</v>
      </c>
      <c r="G23" s="49" t="s">
        <v>954</v>
      </c>
      <c r="H23" s="44" t="s">
        <v>1568</v>
      </c>
      <c r="I23" s="44"/>
      <c r="J23" s="41" t="s">
        <v>1497</v>
      </c>
      <c r="K23" s="42" t="s">
        <v>1497</v>
      </c>
      <c r="L23" s="43" t="s">
        <v>1497</v>
      </c>
      <c r="M23" s="44" t="s">
        <v>1842</v>
      </c>
      <c r="N23" s="44" t="s">
        <v>1670</v>
      </c>
      <c r="O23" s="44" t="s">
        <v>1671</v>
      </c>
      <c r="P23" s="44"/>
    </row>
    <row r="24" spans="1:16" ht="112.5" x14ac:dyDescent="0.25">
      <c r="A24" s="44" t="s">
        <v>1448</v>
      </c>
      <c r="B24" s="44" t="s">
        <v>1296</v>
      </c>
      <c r="C24" s="44" t="s">
        <v>450</v>
      </c>
      <c r="D24" s="44" t="s">
        <v>2111</v>
      </c>
      <c r="E24" s="44" t="s">
        <v>1685</v>
      </c>
      <c r="F24" s="44" t="s">
        <v>1686</v>
      </c>
      <c r="G24" s="49" t="s">
        <v>447</v>
      </c>
      <c r="H24" s="44" t="s">
        <v>1568</v>
      </c>
      <c r="I24" s="47">
        <v>86800000</v>
      </c>
      <c r="J24" s="41">
        <v>73.237000000000009</v>
      </c>
      <c r="K24" s="42">
        <v>41.447000000000003</v>
      </c>
      <c r="L24" s="43">
        <v>22.883500000000002</v>
      </c>
      <c r="M24" s="44" t="s">
        <v>1498</v>
      </c>
      <c r="N24" s="44" t="s">
        <v>1499</v>
      </c>
      <c r="O24" s="44" t="s">
        <v>1536</v>
      </c>
      <c r="P24" s="44" t="s">
        <v>1687</v>
      </c>
    </row>
    <row r="25" spans="1:16" ht="56.25" x14ac:dyDescent="0.25">
      <c r="A25" s="44" t="s">
        <v>1827</v>
      </c>
      <c r="B25" s="44" t="s">
        <v>1296</v>
      </c>
      <c r="C25" s="44" t="s">
        <v>491</v>
      </c>
      <c r="D25" s="44" t="s">
        <v>488</v>
      </c>
      <c r="E25" s="44" t="s">
        <v>1845</v>
      </c>
      <c r="F25" s="44" t="s">
        <v>1846</v>
      </c>
      <c r="G25" s="49" t="s">
        <v>2103</v>
      </c>
      <c r="H25" s="44" t="s">
        <v>1696</v>
      </c>
      <c r="I25" s="44"/>
      <c r="J25" s="41" t="s">
        <v>1497</v>
      </c>
      <c r="K25" s="42" t="s">
        <v>1497</v>
      </c>
      <c r="L25" s="43" t="s">
        <v>1497</v>
      </c>
      <c r="M25" s="44" t="s">
        <v>1498</v>
      </c>
      <c r="N25" s="44" t="s">
        <v>1499</v>
      </c>
      <c r="O25" s="44" t="s">
        <v>1722</v>
      </c>
      <c r="P25" s="44"/>
    </row>
    <row r="26" spans="1:16" ht="131.25" x14ac:dyDescent="0.25">
      <c r="A26" s="44" t="s">
        <v>1495</v>
      </c>
      <c r="B26" s="44" t="s">
        <v>1492</v>
      </c>
      <c r="C26" s="44" t="s">
        <v>38</v>
      </c>
      <c r="D26" s="44" t="s">
        <v>1724</v>
      </c>
      <c r="E26" s="44" t="s">
        <v>1725</v>
      </c>
      <c r="F26" s="44" t="s">
        <v>38</v>
      </c>
      <c r="G26" s="49" t="s">
        <v>1726</v>
      </c>
      <c r="H26" s="44" t="s">
        <v>1721</v>
      </c>
      <c r="I26" s="47">
        <v>56717048</v>
      </c>
      <c r="J26" s="41" t="s">
        <v>1497</v>
      </c>
      <c r="K26" s="42">
        <v>51.71</v>
      </c>
      <c r="L26" s="43">
        <v>35</v>
      </c>
      <c r="M26" s="44" t="s">
        <v>1505</v>
      </c>
      <c r="N26" s="44" t="s">
        <v>1727</v>
      </c>
      <c r="O26" s="44" t="s">
        <v>1728</v>
      </c>
      <c r="P26" s="44" t="s">
        <v>1726</v>
      </c>
    </row>
    <row r="27" spans="1:16" ht="112.5" x14ac:dyDescent="0.25">
      <c r="A27" s="44" t="s">
        <v>1496</v>
      </c>
      <c r="B27" s="44" t="s">
        <v>1492</v>
      </c>
      <c r="C27" s="44" t="s">
        <v>38</v>
      </c>
      <c r="D27" s="44" t="s">
        <v>1729</v>
      </c>
      <c r="E27" s="44" t="s">
        <v>1730</v>
      </c>
      <c r="F27" s="44" t="s">
        <v>38</v>
      </c>
      <c r="G27" s="49" t="s">
        <v>1731</v>
      </c>
      <c r="H27" s="44" t="s">
        <v>1721</v>
      </c>
      <c r="I27" s="47">
        <v>14154480</v>
      </c>
      <c r="J27" s="41" t="s">
        <v>1497</v>
      </c>
      <c r="K27" s="42">
        <v>65.930000000000007</v>
      </c>
      <c r="L27" s="43">
        <v>47</v>
      </c>
      <c r="M27" s="44" t="s">
        <v>1498</v>
      </c>
      <c r="N27" s="44" t="s">
        <v>1562</v>
      </c>
      <c r="O27" s="44" t="s">
        <v>1563</v>
      </c>
      <c r="P27" s="44" t="s">
        <v>1732</v>
      </c>
    </row>
  </sheetData>
  <autoFilter ref="A1:P27" xr:uid="{B42A202C-75A0-402D-9F33-88CA0C36D1AB}">
    <sortState xmlns:xlrd2="http://schemas.microsoft.com/office/spreadsheetml/2017/richdata2" ref="A2:P27">
      <sortCondition ref="B1:B27"/>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EF90-1D07-4634-97B9-30A566C15F7E}">
  <sheetPr filterMode="1"/>
  <dimension ref="A1:C2540"/>
  <sheetViews>
    <sheetView workbookViewId="0">
      <selection activeCell="A88" sqref="A88:A522"/>
    </sheetView>
  </sheetViews>
  <sheetFormatPr defaultRowHeight="18.75" x14ac:dyDescent="0.25"/>
  <cols>
    <col min="1" max="1" width="12" style="36" bestFit="1" customWidth="1"/>
    <col min="3" max="3" width="12" style="36" bestFit="1" customWidth="1"/>
  </cols>
  <sheetData>
    <row r="1" spans="1:3" x14ac:dyDescent="0.25">
      <c r="A1" s="37" t="s">
        <v>1258</v>
      </c>
      <c r="C1" s="37" t="s">
        <v>1258</v>
      </c>
    </row>
    <row r="2" spans="1:3" hidden="1" x14ac:dyDescent="0.25">
      <c r="A2" s="36" t="s">
        <v>1564</v>
      </c>
      <c r="C2" s="36" t="s">
        <v>1564</v>
      </c>
    </row>
    <row r="3" spans="1:3" hidden="1" x14ac:dyDescent="0.25">
      <c r="A3" s="36" t="s">
        <v>2090</v>
      </c>
      <c r="C3" s="36" t="s">
        <v>2090</v>
      </c>
    </row>
    <row r="4" spans="1:3" hidden="1" x14ac:dyDescent="0.25">
      <c r="A4" s="36" t="s">
        <v>1566</v>
      </c>
      <c r="C4" s="36" t="s">
        <v>1566</v>
      </c>
    </row>
    <row r="5" spans="1:3" hidden="1" x14ac:dyDescent="0.25">
      <c r="A5" s="36" t="s">
        <v>1567</v>
      </c>
      <c r="C5" s="36" t="s">
        <v>1567</v>
      </c>
    </row>
    <row r="6" spans="1:3" hidden="1" x14ac:dyDescent="0.25">
      <c r="A6" s="36" t="s">
        <v>2011</v>
      </c>
      <c r="C6" s="36" t="s">
        <v>2011</v>
      </c>
    </row>
    <row r="7" spans="1:3" hidden="1" x14ac:dyDescent="0.25">
      <c r="A7" s="36" t="s">
        <v>280</v>
      </c>
      <c r="C7" s="36" t="s">
        <v>280</v>
      </c>
    </row>
    <row r="8" spans="1:3" hidden="1" x14ac:dyDescent="0.25">
      <c r="A8" s="36" t="s">
        <v>1511</v>
      </c>
      <c r="C8" s="36" t="s">
        <v>1511</v>
      </c>
    </row>
    <row r="9" spans="1:3" hidden="1" x14ac:dyDescent="0.25">
      <c r="A9" s="36" t="s">
        <v>2025</v>
      </c>
      <c r="C9" s="36" t="s">
        <v>2025</v>
      </c>
    </row>
    <row r="10" spans="1:3" hidden="1" x14ac:dyDescent="0.25">
      <c r="A10" s="36" t="s">
        <v>1518</v>
      </c>
      <c r="C10" s="36" t="s">
        <v>1518</v>
      </c>
    </row>
    <row r="11" spans="1:3" hidden="1" x14ac:dyDescent="0.25">
      <c r="A11" s="36" t="s">
        <v>1737</v>
      </c>
      <c r="C11" s="36" t="s">
        <v>1737</v>
      </c>
    </row>
    <row r="12" spans="1:3" hidden="1" x14ac:dyDescent="0.25">
      <c r="A12" s="36" t="s">
        <v>1741</v>
      </c>
      <c r="C12" s="36" t="s">
        <v>1741</v>
      </c>
    </row>
    <row r="13" spans="1:3" hidden="1" x14ac:dyDescent="0.25">
      <c r="A13" s="36" t="s">
        <v>1510</v>
      </c>
      <c r="C13" s="36" t="s">
        <v>1510</v>
      </c>
    </row>
    <row r="14" spans="1:3" hidden="1" x14ac:dyDescent="0.25">
      <c r="A14" s="36" t="s">
        <v>1509</v>
      </c>
      <c r="C14" s="36" t="s">
        <v>1509</v>
      </c>
    </row>
    <row r="15" spans="1:3" hidden="1" x14ac:dyDescent="0.25">
      <c r="A15" s="36" t="s">
        <v>1851</v>
      </c>
      <c r="C15" s="36" t="s">
        <v>1851</v>
      </c>
    </row>
    <row r="16" spans="1:3" hidden="1" x14ac:dyDescent="0.25">
      <c r="A16" s="36" t="s">
        <v>296</v>
      </c>
      <c r="C16" s="36" t="s">
        <v>296</v>
      </c>
    </row>
    <row r="17" spans="1:3" hidden="1" x14ac:dyDescent="0.25">
      <c r="A17" s="36" t="s">
        <v>1855</v>
      </c>
      <c r="C17" s="36" t="s">
        <v>1855</v>
      </c>
    </row>
    <row r="18" spans="1:3" hidden="1" x14ac:dyDescent="0.25">
      <c r="A18" s="36" t="s">
        <v>1501</v>
      </c>
      <c r="C18" s="36" t="s">
        <v>1501</v>
      </c>
    </row>
    <row r="19" spans="1:3" hidden="1" x14ac:dyDescent="0.25">
      <c r="A19" s="36" t="s">
        <v>1503</v>
      </c>
      <c r="C19" s="36" t="s">
        <v>1503</v>
      </c>
    </row>
    <row r="20" spans="1:3" hidden="1" x14ac:dyDescent="0.25">
      <c r="A20" s="36" t="s">
        <v>1520</v>
      </c>
      <c r="C20" s="36" t="s">
        <v>1520</v>
      </c>
    </row>
    <row r="21" spans="1:3" hidden="1" x14ac:dyDescent="0.25">
      <c r="A21" s="36" t="s">
        <v>1521</v>
      </c>
      <c r="C21" s="36" t="s">
        <v>1521</v>
      </c>
    </row>
    <row r="22" spans="1:3" hidden="1" x14ac:dyDescent="0.25">
      <c r="A22" s="36" t="s">
        <v>1500</v>
      </c>
      <c r="C22" s="36" t="s">
        <v>1500</v>
      </c>
    </row>
    <row r="23" spans="1:3" hidden="1" x14ac:dyDescent="0.25">
      <c r="A23" s="36" t="s">
        <v>1743</v>
      </c>
      <c r="C23" s="36" t="s">
        <v>1743</v>
      </c>
    </row>
    <row r="24" spans="1:3" hidden="1" x14ac:dyDescent="0.25">
      <c r="A24" s="36" t="s">
        <v>1507</v>
      </c>
      <c r="C24" s="36" t="s">
        <v>1507</v>
      </c>
    </row>
    <row r="25" spans="1:3" hidden="1" x14ac:dyDescent="0.25">
      <c r="A25" s="36" t="s">
        <v>1504</v>
      </c>
      <c r="C25" s="36" t="s">
        <v>1504</v>
      </c>
    </row>
    <row r="26" spans="1:3" hidden="1" x14ac:dyDescent="0.25">
      <c r="A26" s="36" t="s">
        <v>1508</v>
      </c>
      <c r="C26" s="36" t="s">
        <v>1508</v>
      </c>
    </row>
    <row r="27" spans="1:3" hidden="1" x14ac:dyDescent="0.25">
      <c r="A27" s="36" t="s">
        <v>778</v>
      </c>
      <c r="C27" s="36" t="s">
        <v>778</v>
      </c>
    </row>
    <row r="28" spans="1:3" hidden="1" x14ac:dyDescent="0.25">
      <c r="A28" s="36" t="s">
        <v>1857</v>
      </c>
      <c r="C28" s="36" t="s">
        <v>1857</v>
      </c>
    </row>
    <row r="29" spans="1:3" hidden="1" x14ac:dyDescent="0.25">
      <c r="A29" s="36" t="s">
        <v>1853</v>
      </c>
      <c r="C29" s="36" t="s">
        <v>1853</v>
      </c>
    </row>
    <row r="30" spans="1:3" hidden="1" x14ac:dyDescent="0.25">
      <c r="A30" s="36" t="s">
        <v>1519</v>
      </c>
      <c r="C30" s="36" t="s">
        <v>1519</v>
      </c>
    </row>
    <row r="31" spans="1:3" hidden="1" x14ac:dyDescent="0.25">
      <c r="A31" s="36" t="s">
        <v>1739</v>
      </c>
      <c r="C31" s="36" t="s">
        <v>1739</v>
      </c>
    </row>
    <row r="32" spans="1:3" hidden="1" x14ac:dyDescent="0.25">
      <c r="A32" s="36" t="s">
        <v>1502</v>
      </c>
      <c r="C32" s="36" t="s">
        <v>1502</v>
      </c>
    </row>
    <row r="33" spans="1:3" hidden="1" x14ac:dyDescent="0.25">
      <c r="A33" s="36" t="s">
        <v>1513</v>
      </c>
      <c r="C33" s="36" t="s">
        <v>1513</v>
      </c>
    </row>
    <row r="34" spans="1:3" hidden="1" x14ac:dyDescent="0.25">
      <c r="A34" s="36" t="s">
        <v>1745</v>
      </c>
      <c r="C34" s="36" t="s">
        <v>1745</v>
      </c>
    </row>
    <row r="35" spans="1:3" hidden="1" x14ac:dyDescent="0.25">
      <c r="A35" s="36" t="s">
        <v>1517</v>
      </c>
      <c r="C35" s="36" t="s">
        <v>1517</v>
      </c>
    </row>
    <row r="36" spans="1:3" hidden="1" x14ac:dyDescent="0.25">
      <c r="A36" s="36" t="s">
        <v>1512</v>
      </c>
      <c r="C36" s="36" t="s">
        <v>1512</v>
      </c>
    </row>
    <row r="37" spans="1:3" hidden="1" x14ac:dyDescent="0.25">
      <c r="A37" s="36" t="s">
        <v>1514</v>
      </c>
      <c r="C37" s="36" t="s">
        <v>1514</v>
      </c>
    </row>
    <row r="38" spans="1:3" hidden="1" x14ac:dyDescent="0.25">
      <c r="A38" s="36" t="s">
        <v>1516</v>
      </c>
      <c r="C38" s="36" t="s">
        <v>1516</v>
      </c>
    </row>
    <row r="39" spans="1:3" hidden="1" x14ac:dyDescent="0.25">
      <c r="A39" s="36" t="s">
        <v>1515</v>
      </c>
      <c r="C39" s="36" t="s">
        <v>1515</v>
      </c>
    </row>
    <row r="40" spans="1:3" hidden="1" x14ac:dyDescent="0.25">
      <c r="A40" s="36" t="s">
        <v>1683</v>
      </c>
      <c r="C40" s="36" t="s">
        <v>1683</v>
      </c>
    </row>
    <row r="41" spans="1:3" hidden="1" x14ac:dyDescent="0.25">
      <c r="A41" s="36" t="s">
        <v>1559</v>
      </c>
      <c r="C41" s="36" t="s">
        <v>1559</v>
      </c>
    </row>
    <row r="42" spans="1:3" hidden="1" x14ac:dyDescent="0.25">
      <c r="A42" s="36" t="s">
        <v>1560</v>
      </c>
      <c r="C42" s="36" t="s">
        <v>1560</v>
      </c>
    </row>
    <row r="43" spans="1:3" hidden="1" x14ac:dyDescent="0.25">
      <c r="A43" s="36" t="s">
        <v>1527</v>
      </c>
      <c r="C43" s="36" t="s">
        <v>1527</v>
      </c>
    </row>
    <row r="44" spans="1:3" hidden="1" x14ac:dyDescent="0.25">
      <c r="A44" s="36" t="s">
        <v>1525</v>
      </c>
      <c r="C44" s="36" t="s">
        <v>1525</v>
      </c>
    </row>
    <row r="45" spans="1:3" hidden="1" x14ac:dyDescent="0.25">
      <c r="A45" s="36" t="s">
        <v>1524</v>
      </c>
      <c r="C45" s="36" t="s">
        <v>1524</v>
      </c>
    </row>
    <row r="46" spans="1:3" hidden="1" x14ac:dyDescent="0.25">
      <c r="A46" s="36" t="s">
        <v>1535</v>
      </c>
      <c r="C46" s="36" t="s">
        <v>1535</v>
      </c>
    </row>
    <row r="47" spans="1:3" hidden="1" x14ac:dyDescent="0.25">
      <c r="A47" s="36" t="s">
        <v>1534</v>
      </c>
      <c r="C47" s="36" t="s">
        <v>1534</v>
      </c>
    </row>
    <row r="48" spans="1:3" hidden="1" x14ac:dyDescent="0.25">
      <c r="A48" s="36" t="s">
        <v>1528</v>
      </c>
      <c r="C48" s="36" t="s">
        <v>1528</v>
      </c>
    </row>
    <row r="49" spans="1:3" hidden="1" x14ac:dyDescent="0.25">
      <c r="A49" s="36" t="s">
        <v>1543</v>
      </c>
      <c r="C49" s="36" t="s">
        <v>1543</v>
      </c>
    </row>
    <row r="50" spans="1:3" hidden="1" x14ac:dyDescent="0.25">
      <c r="A50" s="36" t="s">
        <v>1556</v>
      </c>
      <c r="C50" s="36" t="s">
        <v>1556</v>
      </c>
    </row>
    <row r="51" spans="1:3" hidden="1" x14ac:dyDescent="0.25">
      <c r="A51" s="36" t="s">
        <v>1547</v>
      </c>
      <c r="C51" s="36" t="s">
        <v>1547</v>
      </c>
    </row>
    <row r="52" spans="1:3" hidden="1" x14ac:dyDescent="0.25">
      <c r="A52" s="36" t="s">
        <v>1541</v>
      </c>
      <c r="C52" s="36" t="s">
        <v>1541</v>
      </c>
    </row>
    <row r="53" spans="1:3" hidden="1" x14ac:dyDescent="0.25">
      <c r="A53" s="36" t="s">
        <v>1531</v>
      </c>
      <c r="C53" s="36" t="s">
        <v>1531</v>
      </c>
    </row>
    <row r="54" spans="1:3" hidden="1" x14ac:dyDescent="0.25">
      <c r="A54" s="36" t="s">
        <v>1529</v>
      </c>
      <c r="C54" s="36" t="s">
        <v>1529</v>
      </c>
    </row>
    <row r="55" spans="1:3" hidden="1" x14ac:dyDescent="0.25">
      <c r="A55" s="36" t="s">
        <v>1546</v>
      </c>
      <c r="C55" s="36" t="s">
        <v>1546</v>
      </c>
    </row>
    <row r="56" spans="1:3" hidden="1" x14ac:dyDescent="0.25">
      <c r="A56" s="36" t="s">
        <v>1542</v>
      </c>
      <c r="C56" s="36" t="s">
        <v>1542</v>
      </c>
    </row>
    <row r="57" spans="1:3" hidden="1" x14ac:dyDescent="0.25">
      <c r="A57" s="36" t="s">
        <v>1523</v>
      </c>
      <c r="C57" s="36" t="s">
        <v>1523</v>
      </c>
    </row>
    <row r="58" spans="1:3" hidden="1" x14ac:dyDescent="0.25">
      <c r="A58" s="36" t="s">
        <v>1540</v>
      </c>
      <c r="C58" s="36" t="s">
        <v>1540</v>
      </c>
    </row>
    <row r="59" spans="1:3" hidden="1" x14ac:dyDescent="0.25">
      <c r="A59" s="36" t="s">
        <v>1545</v>
      </c>
      <c r="C59" s="36" t="s">
        <v>1545</v>
      </c>
    </row>
    <row r="60" spans="1:3" hidden="1" x14ac:dyDescent="0.25">
      <c r="A60" s="36" t="s">
        <v>1530</v>
      </c>
      <c r="C60" s="36" t="s">
        <v>1530</v>
      </c>
    </row>
    <row r="61" spans="1:3" hidden="1" x14ac:dyDescent="0.25">
      <c r="A61" s="36" t="s">
        <v>1532</v>
      </c>
      <c r="C61" s="36" t="s">
        <v>1532</v>
      </c>
    </row>
    <row r="62" spans="1:3" hidden="1" x14ac:dyDescent="0.25">
      <c r="A62" s="36" t="s">
        <v>1533</v>
      </c>
      <c r="C62" s="36" t="s">
        <v>1533</v>
      </c>
    </row>
    <row r="63" spans="1:3" hidden="1" x14ac:dyDescent="0.25">
      <c r="A63" s="36" t="s">
        <v>1561</v>
      </c>
      <c r="C63" s="36" t="s">
        <v>1561</v>
      </c>
    </row>
    <row r="64" spans="1:3" hidden="1" x14ac:dyDescent="0.25">
      <c r="A64" s="36" t="s">
        <v>1105</v>
      </c>
      <c r="C64" s="36" t="s">
        <v>1105</v>
      </c>
    </row>
    <row r="65" spans="1:3" hidden="1" x14ac:dyDescent="0.25">
      <c r="A65" s="36" t="s">
        <v>984</v>
      </c>
      <c r="C65" s="36" t="s">
        <v>984</v>
      </c>
    </row>
    <row r="66" spans="1:3" hidden="1" x14ac:dyDescent="0.25">
      <c r="A66" s="36" t="s">
        <v>987</v>
      </c>
      <c r="C66" s="36" t="s">
        <v>987</v>
      </c>
    </row>
    <row r="67" spans="1:3" hidden="1" x14ac:dyDescent="0.25">
      <c r="A67" s="36" t="s">
        <v>1526</v>
      </c>
      <c r="C67" s="36" t="s">
        <v>1526</v>
      </c>
    </row>
    <row r="68" spans="1:3" hidden="1" x14ac:dyDescent="0.25">
      <c r="A68" s="36" t="s">
        <v>1557</v>
      </c>
      <c r="C68" s="36" t="s">
        <v>1557</v>
      </c>
    </row>
    <row r="69" spans="1:3" hidden="1" x14ac:dyDescent="0.25">
      <c r="A69" s="36" t="s">
        <v>1749</v>
      </c>
      <c r="C69" s="36" t="s">
        <v>1749</v>
      </c>
    </row>
    <row r="70" spans="1:3" hidden="1" x14ac:dyDescent="0.25">
      <c r="A70" s="36" t="s">
        <v>936</v>
      </c>
      <c r="C70" s="36" t="s">
        <v>936</v>
      </c>
    </row>
    <row r="71" spans="1:3" hidden="1" x14ac:dyDescent="0.25">
      <c r="A71" s="36" t="s">
        <v>1544</v>
      </c>
      <c r="C71" s="36" t="s">
        <v>1544</v>
      </c>
    </row>
    <row r="72" spans="1:3" hidden="1" x14ac:dyDescent="0.25">
      <c r="A72" s="36" t="s">
        <v>1539</v>
      </c>
      <c r="C72" s="36" t="s">
        <v>1539</v>
      </c>
    </row>
    <row r="73" spans="1:3" hidden="1" x14ac:dyDescent="0.25">
      <c r="A73" s="36" t="s">
        <v>1555</v>
      </c>
      <c r="C73" s="36" t="s">
        <v>1555</v>
      </c>
    </row>
    <row r="74" spans="1:3" hidden="1" x14ac:dyDescent="0.25">
      <c r="A74" s="36" t="s">
        <v>1551</v>
      </c>
      <c r="C74" s="36" t="s">
        <v>1551</v>
      </c>
    </row>
    <row r="75" spans="1:3" hidden="1" x14ac:dyDescent="0.25">
      <c r="A75" s="36" t="s">
        <v>1550</v>
      </c>
      <c r="C75" s="36" t="s">
        <v>1550</v>
      </c>
    </row>
    <row r="76" spans="1:3" hidden="1" x14ac:dyDescent="0.25">
      <c r="A76" s="36" t="s">
        <v>302</v>
      </c>
      <c r="C76" s="36" t="s">
        <v>302</v>
      </c>
    </row>
    <row r="77" spans="1:3" hidden="1" x14ac:dyDescent="0.25">
      <c r="A77" s="36" t="s">
        <v>1554</v>
      </c>
      <c r="C77" s="36" t="s">
        <v>1554</v>
      </c>
    </row>
    <row r="78" spans="1:3" hidden="1" x14ac:dyDescent="0.25">
      <c r="A78" s="36" t="s">
        <v>1538</v>
      </c>
      <c r="C78" s="36" t="s">
        <v>1538</v>
      </c>
    </row>
    <row r="79" spans="1:3" hidden="1" x14ac:dyDescent="0.25">
      <c r="A79" s="36" t="s">
        <v>1091</v>
      </c>
      <c r="C79" s="36" t="s">
        <v>1091</v>
      </c>
    </row>
    <row r="80" spans="1:3" hidden="1" x14ac:dyDescent="0.25">
      <c r="A80" s="36" t="s">
        <v>1553</v>
      </c>
      <c r="C80" s="36" t="s">
        <v>1553</v>
      </c>
    </row>
    <row r="81" spans="1:3" hidden="1" x14ac:dyDescent="0.25">
      <c r="A81" s="36" t="s">
        <v>1552</v>
      </c>
      <c r="C81" s="36" t="s">
        <v>1552</v>
      </c>
    </row>
    <row r="82" spans="1:3" hidden="1" x14ac:dyDescent="0.25">
      <c r="A82" s="36" t="s">
        <v>1558</v>
      </c>
      <c r="C82" s="36" t="s">
        <v>1558</v>
      </c>
    </row>
    <row r="83" spans="1:3" hidden="1" x14ac:dyDescent="0.25">
      <c r="A83" s="36" t="s">
        <v>1750</v>
      </c>
      <c r="C83" s="36" t="s">
        <v>1750</v>
      </c>
    </row>
    <row r="84" spans="1:3" hidden="1" x14ac:dyDescent="0.25">
      <c r="A84" s="36" t="s">
        <v>1751</v>
      </c>
      <c r="C84" s="36" t="s">
        <v>1751</v>
      </c>
    </row>
    <row r="85" spans="1:3" hidden="1" x14ac:dyDescent="0.25">
      <c r="A85" s="36" t="s">
        <v>956</v>
      </c>
      <c r="C85" s="36" t="s">
        <v>956</v>
      </c>
    </row>
    <row r="86" spans="1:3" hidden="1" x14ac:dyDescent="0.25">
      <c r="A86" s="36" t="s">
        <v>154</v>
      </c>
      <c r="C86" s="36" t="s">
        <v>154</v>
      </c>
    </row>
    <row r="87" spans="1:3" hidden="1" x14ac:dyDescent="0.25">
      <c r="A87" s="36" t="s">
        <v>669</v>
      </c>
      <c r="C87" s="36" t="s">
        <v>669</v>
      </c>
    </row>
    <row r="88" spans="1:3" x14ac:dyDescent="0.25">
      <c r="A88" s="38" t="s">
        <v>705</v>
      </c>
    </row>
    <row r="89" spans="1:3" hidden="1" x14ac:dyDescent="0.25">
      <c r="A89" s="36" t="s">
        <v>705</v>
      </c>
      <c r="C89" s="36" t="s">
        <v>705</v>
      </c>
    </row>
    <row r="90" spans="1:3" hidden="1" x14ac:dyDescent="0.25">
      <c r="A90" s="36" t="s">
        <v>195</v>
      </c>
      <c r="C90" s="36" t="s">
        <v>195</v>
      </c>
    </row>
    <row r="91" spans="1:3" hidden="1" x14ac:dyDescent="0.25">
      <c r="A91" s="36" t="s">
        <v>198</v>
      </c>
      <c r="C91" s="36" t="s">
        <v>198</v>
      </c>
    </row>
    <row r="92" spans="1:3" hidden="1" x14ac:dyDescent="0.25">
      <c r="A92" s="36" t="s">
        <v>803</v>
      </c>
      <c r="C92" s="36" t="s">
        <v>803</v>
      </c>
    </row>
    <row r="93" spans="1:3" hidden="1" x14ac:dyDescent="0.25">
      <c r="A93" s="36" t="s">
        <v>1642</v>
      </c>
      <c r="C93" s="36" t="s">
        <v>1642</v>
      </c>
    </row>
    <row r="94" spans="1:3" hidden="1" x14ac:dyDescent="0.25">
      <c r="A94" s="36" t="s">
        <v>1142</v>
      </c>
      <c r="C94" s="36" t="s">
        <v>1142</v>
      </c>
    </row>
    <row r="95" spans="1:3" hidden="1" x14ac:dyDescent="0.25">
      <c r="A95" s="36" t="s">
        <v>200</v>
      </c>
      <c r="C95" s="36" t="s">
        <v>200</v>
      </c>
    </row>
    <row r="96" spans="1:3" hidden="1" x14ac:dyDescent="0.25">
      <c r="A96" s="36" t="s">
        <v>202</v>
      </c>
      <c r="C96" s="36" t="s">
        <v>202</v>
      </c>
    </row>
    <row r="97" spans="1:3" hidden="1" x14ac:dyDescent="0.25">
      <c r="A97" s="36" t="s">
        <v>807</v>
      </c>
      <c r="C97" s="36" t="s">
        <v>807</v>
      </c>
    </row>
    <row r="98" spans="1:3" hidden="1" x14ac:dyDescent="0.25">
      <c r="A98" s="36" t="s">
        <v>570</v>
      </c>
      <c r="C98" s="36" t="s">
        <v>570</v>
      </c>
    </row>
    <row r="99" spans="1:3" hidden="1" x14ac:dyDescent="0.25">
      <c r="A99" s="36" t="s">
        <v>1144</v>
      </c>
      <c r="C99" s="36" t="s">
        <v>1144</v>
      </c>
    </row>
    <row r="100" spans="1:3" hidden="1" x14ac:dyDescent="0.25">
      <c r="A100" s="36" t="s">
        <v>205</v>
      </c>
      <c r="C100" s="36" t="s">
        <v>205</v>
      </c>
    </row>
    <row r="101" spans="1:3" hidden="1" x14ac:dyDescent="0.25">
      <c r="A101" s="36" t="s">
        <v>207</v>
      </c>
      <c r="C101" s="36" t="s">
        <v>207</v>
      </c>
    </row>
    <row r="102" spans="1:3" hidden="1" x14ac:dyDescent="0.25">
      <c r="A102" s="36" t="s">
        <v>573</v>
      </c>
      <c r="C102" s="36" t="s">
        <v>573</v>
      </c>
    </row>
    <row r="103" spans="1:3" hidden="1" x14ac:dyDescent="0.25">
      <c r="A103" s="36" t="s">
        <v>495</v>
      </c>
      <c r="C103" s="36" t="s">
        <v>495</v>
      </c>
    </row>
    <row r="104" spans="1:3" hidden="1" x14ac:dyDescent="0.25">
      <c r="A104" s="36" t="s">
        <v>497</v>
      </c>
      <c r="C104" s="36" t="s">
        <v>497</v>
      </c>
    </row>
    <row r="105" spans="1:3" hidden="1" x14ac:dyDescent="0.25">
      <c r="A105" s="36" t="s">
        <v>641</v>
      </c>
      <c r="C105" s="36" t="s">
        <v>641</v>
      </c>
    </row>
    <row r="106" spans="1:3" hidden="1" x14ac:dyDescent="0.25">
      <c r="A106" s="36" t="s">
        <v>939</v>
      </c>
      <c r="C106" s="36" t="s">
        <v>939</v>
      </c>
    </row>
    <row r="107" spans="1:3" hidden="1" x14ac:dyDescent="0.25">
      <c r="A107" s="36" t="s">
        <v>336</v>
      </c>
      <c r="C107" s="36" t="s">
        <v>336</v>
      </c>
    </row>
    <row r="108" spans="1:3" hidden="1" x14ac:dyDescent="0.25">
      <c r="A108" s="36" t="s">
        <v>534</v>
      </c>
      <c r="C108" s="36" t="s">
        <v>534</v>
      </c>
    </row>
    <row r="109" spans="1:3" hidden="1" x14ac:dyDescent="0.25">
      <c r="A109" s="36" t="s">
        <v>1786</v>
      </c>
      <c r="C109" s="36" t="s">
        <v>1786</v>
      </c>
    </row>
    <row r="110" spans="1:3" hidden="1" x14ac:dyDescent="0.25">
      <c r="A110" s="36" t="s">
        <v>283</v>
      </c>
      <c r="C110" s="36" t="s">
        <v>283</v>
      </c>
    </row>
    <row r="111" spans="1:3" hidden="1" x14ac:dyDescent="0.25">
      <c r="A111" s="36" t="s">
        <v>1147</v>
      </c>
      <c r="C111" s="36" t="s">
        <v>1147</v>
      </c>
    </row>
    <row r="112" spans="1:3" hidden="1" x14ac:dyDescent="0.25">
      <c r="A112" s="36" t="s">
        <v>491</v>
      </c>
      <c r="C112" s="36" t="s">
        <v>491</v>
      </c>
    </row>
    <row r="113" spans="1:3" hidden="1" x14ac:dyDescent="0.25">
      <c r="A113" s="36" t="s">
        <v>1149</v>
      </c>
      <c r="C113" s="36" t="s">
        <v>1149</v>
      </c>
    </row>
    <row r="114" spans="1:3" hidden="1" x14ac:dyDescent="0.25">
      <c r="A114" s="36" t="s">
        <v>34</v>
      </c>
      <c r="C114" s="36" t="s">
        <v>34</v>
      </c>
    </row>
    <row r="115" spans="1:3" hidden="1" x14ac:dyDescent="0.25">
      <c r="A115" s="36" t="s">
        <v>450</v>
      </c>
      <c r="C115" s="36" t="s">
        <v>450</v>
      </c>
    </row>
    <row r="116" spans="1:3" hidden="1" x14ac:dyDescent="0.25">
      <c r="A116" s="36" t="s">
        <v>344</v>
      </c>
      <c r="C116" s="36" t="s">
        <v>344</v>
      </c>
    </row>
    <row r="117" spans="1:3" hidden="1" x14ac:dyDescent="0.25">
      <c r="A117" s="36" t="s">
        <v>809</v>
      </c>
      <c r="C117" s="36" t="s">
        <v>809</v>
      </c>
    </row>
    <row r="118" spans="1:3" hidden="1" x14ac:dyDescent="0.25">
      <c r="A118" s="36" t="s">
        <v>811</v>
      </c>
      <c r="C118" s="36" t="s">
        <v>811</v>
      </c>
    </row>
    <row r="119" spans="1:3" hidden="1" x14ac:dyDescent="0.25">
      <c r="A119" s="36" t="s">
        <v>813</v>
      </c>
      <c r="C119" s="36" t="s">
        <v>813</v>
      </c>
    </row>
    <row r="120" spans="1:3" hidden="1" x14ac:dyDescent="0.25">
      <c r="A120" s="36" t="s">
        <v>815</v>
      </c>
      <c r="C120" s="36" t="s">
        <v>815</v>
      </c>
    </row>
    <row r="121" spans="1:3" hidden="1" x14ac:dyDescent="0.25">
      <c r="A121" s="36" t="s">
        <v>817</v>
      </c>
      <c r="C121" s="36" t="s">
        <v>817</v>
      </c>
    </row>
    <row r="122" spans="1:3" hidden="1" x14ac:dyDescent="0.25">
      <c r="A122" s="36" t="s">
        <v>819</v>
      </c>
      <c r="C122" s="36" t="s">
        <v>819</v>
      </c>
    </row>
    <row r="123" spans="1:3" hidden="1" x14ac:dyDescent="0.25">
      <c r="A123" s="36" t="s">
        <v>157</v>
      </c>
      <c r="C123" s="36" t="s">
        <v>157</v>
      </c>
    </row>
    <row r="124" spans="1:3" hidden="1" x14ac:dyDescent="0.25">
      <c r="A124" s="36" t="s">
        <v>821</v>
      </c>
      <c r="C124" s="36" t="s">
        <v>821</v>
      </c>
    </row>
    <row r="125" spans="1:3" hidden="1" x14ac:dyDescent="0.25">
      <c r="A125" s="36" t="s">
        <v>823</v>
      </c>
      <c r="C125" s="36" t="s">
        <v>823</v>
      </c>
    </row>
    <row r="126" spans="1:3" hidden="1" x14ac:dyDescent="0.25">
      <c r="A126" s="36" t="s">
        <v>1695</v>
      </c>
      <c r="C126" s="36" t="s">
        <v>1695</v>
      </c>
    </row>
    <row r="127" spans="1:3" hidden="1" x14ac:dyDescent="0.25">
      <c r="A127" s="36" t="s">
        <v>826</v>
      </c>
      <c r="C127" s="36" t="s">
        <v>826</v>
      </c>
    </row>
    <row r="128" spans="1:3" hidden="1" x14ac:dyDescent="0.25">
      <c r="A128" s="36" t="s">
        <v>1691</v>
      </c>
      <c r="C128" s="36" t="s">
        <v>1691</v>
      </c>
    </row>
    <row r="129" spans="1:3" hidden="1" x14ac:dyDescent="0.25">
      <c r="A129" s="36" t="s">
        <v>1688</v>
      </c>
      <c r="C129" s="36" t="s">
        <v>1688</v>
      </c>
    </row>
    <row r="130" spans="1:3" hidden="1" x14ac:dyDescent="0.25">
      <c r="A130" s="36" t="s">
        <v>828</v>
      </c>
      <c r="C130" s="36" t="s">
        <v>828</v>
      </c>
    </row>
    <row r="131" spans="1:3" hidden="1" x14ac:dyDescent="0.25">
      <c r="A131" s="36" t="s">
        <v>1693</v>
      </c>
      <c r="C131" s="36" t="s">
        <v>1693</v>
      </c>
    </row>
    <row r="132" spans="1:3" hidden="1" x14ac:dyDescent="0.25">
      <c r="A132" s="36" t="s">
        <v>1694</v>
      </c>
      <c r="C132" s="36" t="s">
        <v>1694</v>
      </c>
    </row>
    <row r="133" spans="1:3" hidden="1" x14ac:dyDescent="0.25">
      <c r="A133" s="36" t="s">
        <v>159</v>
      </c>
      <c r="C133" s="36" t="s">
        <v>159</v>
      </c>
    </row>
    <row r="134" spans="1:3" hidden="1" x14ac:dyDescent="0.25">
      <c r="A134" s="36" t="s">
        <v>830</v>
      </c>
      <c r="C134" s="36" t="s">
        <v>830</v>
      </c>
    </row>
    <row r="135" spans="1:3" hidden="1" x14ac:dyDescent="0.25">
      <c r="A135" s="36" t="s">
        <v>209</v>
      </c>
      <c r="C135" s="36" t="s">
        <v>209</v>
      </c>
    </row>
    <row r="136" spans="1:3" hidden="1" x14ac:dyDescent="0.25">
      <c r="A136" s="36" t="s">
        <v>40</v>
      </c>
      <c r="C136" s="36" t="s">
        <v>40</v>
      </c>
    </row>
    <row r="137" spans="1:3" hidden="1" x14ac:dyDescent="0.25">
      <c r="A137" s="36" t="s">
        <v>1196</v>
      </c>
      <c r="C137" s="36" t="s">
        <v>1196</v>
      </c>
    </row>
    <row r="138" spans="1:3" hidden="1" x14ac:dyDescent="0.25">
      <c r="A138" s="36" t="s">
        <v>1709</v>
      </c>
      <c r="C138" s="36" t="s">
        <v>1709</v>
      </c>
    </row>
    <row r="139" spans="1:3" hidden="1" x14ac:dyDescent="0.25">
      <c r="A139" s="36" t="s">
        <v>1713</v>
      </c>
      <c r="C139" s="36" t="s">
        <v>1713</v>
      </c>
    </row>
    <row r="140" spans="1:3" hidden="1" x14ac:dyDescent="0.25">
      <c r="A140" s="36" t="s">
        <v>1711</v>
      </c>
      <c r="C140" s="36" t="s">
        <v>1711</v>
      </c>
    </row>
    <row r="141" spans="1:3" hidden="1" x14ac:dyDescent="0.25">
      <c r="A141" s="36" t="s">
        <v>633</v>
      </c>
      <c r="C141" s="36" t="s">
        <v>633</v>
      </c>
    </row>
    <row r="142" spans="1:3" hidden="1" x14ac:dyDescent="0.25">
      <c r="A142" s="36" t="s">
        <v>1710</v>
      </c>
      <c r="C142" s="36" t="s">
        <v>1710</v>
      </c>
    </row>
    <row r="143" spans="1:3" hidden="1" x14ac:dyDescent="0.25">
      <c r="A143" s="36" t="s">
        <v>1200</v>
      </c>
      <c r="C143" s="36" t="s">
        <v>1200</v>
      </c>
    </row>
    <row r="144" spans="1:3" hidden="1" x14ac:dyDescent="0.25">
      <c r="A144" s="36" t="s">
        <v>1204</v>
      </c>
      <c r="C144" s="36" t="s">
        <v>1204</v>
      </c>
    </row>
    <row r="145" spans="1:3" hidden="1" x14ac:dyDescent="0.25">
      <c r="A145" s="36" t="s">
        <v>647</v>
      </c>
      <c r="C145" s="36" t="s">
        <v>647</v>
      </c>
    </row>
    <row r="146" spans="1:3" hidden="1" x14ac:dyDescent="0.25">
      <c r="A146" s="36" t="s">
        <v>264</v>
      </c>
      <c r="C146" s="36" t="s">
        <v>264</v>
      </c>
    </row>
    <row r="147" spans="1:3" hidden="1" x14ac:dyDescent="0.25">
      <c r="A147" s="36" t="s">
        <v>725</v>
      </c>
      <c r="C147" s="36" t="s">
        <v>725</v>
      </c>
    </row>
    <row r="148" spans="1:3" hidden="1" x14ac:dyDescent="0.25">
      <c r="A148" s="36" t="s">
        <v>1708</v>
      </c>
      <c r="C148" s="36" t="s">
        <v>1708</v>
      </c>
    </row>
    <row r="149" spans="1:3" hidden="1" x14ac:dyDescent="0.25">
      <c r="A149" s="36" t="s">
        <v>1712</v>
      </c>
      <c r="C149" s="36" t="s">
        <v>1712</v>
      </c>
    </row>
    <row r="150" spans="1:3" hidden="1" x14ac:dyDescent="0.25">
      <c r="A150" s="36" t="s">
        <v>637</v>
      </c>
      <c r="C150" s="36" t="s">
        <v>637</v>
      </c>
    </row>
    <row r="151" spans="1:3" hidden="1" x14ac:dyDescent="0.25">
      <c r="A151" s="36" t="s">
        <v>795</v>
      </c>
      <c r="C151" s="36" t="s">
        <v>795</v>
      </c>
    </row>
    <row r="152" spans="1:3" hidden="1" x14ac:dyDescent="0.25">
      <c r="A152" s="36" t="s">
        <v>1240</v>
      </c>
      <c r="C152" s="36" t="s">
        <v>1240</v>
      </c>
    </row>
    <row r="153" spans="1:3" hidden="1" x14ac:dyDescent="0.25">
      <c r="A153" s="36" t="s">
        <v>761</v>
      </c>
      <c r="C153" s="36" t="s">
        <v>761</v>
      </c>
    </row>
    <row r="154" spans="1:3" hidden="1" x14ac:dyDescent="0.25">
      <c r="A154" s="36" t="s">
        <v>763</v>
      </c>
      <c r="C154" s="36" t="s">
        <v>763</v>
      </c>
    </row>
    <row r="155" spans="1:3" hidden="1" x14ac:dyDescent="0.25">
      <c r="A155" s="36" t="s">
        <v>1569</v>
      </c>
      <c r="C155" s="36" t="s">
        <v>1569</v>
      </c>
    </row>
    <row r="156" spans="1:3" hidden="1" x14ac:dyDescent="0.25">
      <c r="A156" s="36" t="s">
        <v>1570</v>
      </c>
      <c r="C156" s="36" t="s">
        <v>1570</v>
      </c>
    </row>
    <row r="157" spans="1:3" hidden="1" x14ac:dyDescent="0.25">
      <c r="A157" s="36" t="s">
        <v>435</v>
      </c>
      <c r="C157" s="36" t="s">
        <v>435</v>
      </c>
    </row>
    <row r="158" spans="1:3" hidden="1" x14ac:dyDescent="0.25">
      <c r="A158" s="36" t="s">
        <v>1019</v>
      </c>
    </row>
    <row r="159" spans="1:3" x14ac:dyDescent="0.25">
      <c r="A159" s="38" t="s">
        <v>1019</v>
      </c>
      <c r="C159" s="36" t="s">
        <v>1019</v>
      </c>
    </row>
    <row r="160" spans="1:3" hidden="1" x14ac:dyDescent="0.25">
      <c r="A160" s="36" t="s">
        <v>500</v>
      </c>
      <c r="C160" s="36" t="s">
        <v>500</v>
      </c>
    </row>
    <row r="161" spans="1:3" hidden="1" x14ac:dyDescent="0.25">
      <c r="A161" s="36" t="s">
        <v>504</v>
      </c>
      <c r="C161" s="36" t="s">
        <v>504</v>
      </c>
    </row>
    <row r="162" spans="1:3" hidden="1" x14ac:dyDescent="0.25">
      <c r="A162" s="36" t="s">
        <v>506</v>
      </c>
      <c r="C162" s="36" t="s">
        <v>506</v>
      </c>
    </row>
    <row r="163" spans="1:3" hidden="1" x14ac:dyDescent="0.25">
      <c r="A163" s="36" t="s">
        <v>508</v>
      </c>
      <c r="C163" s="36" t="s">
        <v>508</v>
      </c>
    </row>
    <row r="164" spans="1:3" hidden="1" x14ac:dyDescent="0.25">
      <c r="A164" s="36" t="s">
        <v>510</v>
      </c>
      <c r="C164" s="36" t="s">
        <v>510</v>
      </c>
    </row>
    <row r="165" spans="1:3" hidden="1" x14ac:dyDescent="0.25">
      <c r="A165" s="36" t="s">
        <v>349</v>
      </c>
      <c r="C165" s="36" t="s">
        <v>349</v>
      </c>
    </row>
    <row r="166" spans="1:3" hidden="1" x14ac:dyDescent="0.25">
      <c r="A166" s="36" t="s">
        <v>1571</v>
      </c>
      <c r="C166" s="36" t="s">
        <v>1571</v>
      </c>
    </row>
    <row r="167" spans="1:3" hidden="1" x14ac:dyDescent="0.25">
      <c r="A167" s="36" t="s">
        <v>1099</v>
      </c>
      <c r="C167" s="36" t="s">
        <v>1099</v>
      </c>
    </row>
    <row r="168" spans="1:3" hidden="1" x14ac:dyDescent="0.25">
      <c r="A168" s="36" t="s">
        <v>1119</v>
      </c>
      <c r="C168" s="36" t="s">
        <v>1119</v>
      </c>
    </row>
    <row r="169" spans="1:3" hidden="1" x14ac:dyDescent="0.25">
      <c r="A169" s="36" t="s">
        <v>1572</v>
      </c>
      <c r="C169" s="36" t="s">
        <v>1572</v>
      </c>
    </row>
    <row r="170" spans="1:3" hidden="1" x14ac:dyDescent="0.25">
      <c r="A170" s="36" t="s">
        <v>1024</v>
      </c>
      <c r="C170" s="36" t="s">
        <v>1024</v>
      </c>
    </row>
    <row r="171" spans="1:3" hidden="1" x14ac:dyDescent="0.25">
      <c r="A171" s="36" t="s">
        <v>1027</v>
      </c>
      <c r="C171" s="36" t="s">
        <v>1027</v>
      </c>
    </row>
    <row r="172" spans="1:3" hidden="1" x14ac:dyDescent="0.25">
      <c r="A172" s="36" t="s">
        <v>1029</v>
      </c>
      <c r="C172" s="36" t="s">
        <v>1029</v>
      </c>
    </row>
    <row r="173" spans="1:3" hidden="1" x14ac:dyDescent="0.25">
      <c r="A173" s="36" t="s">
        <v>1031</v>
      </c>
      <c r="C173" s="36" t="s">
        <v>1031</v>
      </c>
    </row>
    <row r="174" spans="1:3" hidden="1" x14ac:dyDescent="0.25">
      <c r="A174" s="36" t="s">
        <v>1573</v>
      </c>
      <c r="C174" s="36" t="s">
        <v>1573</v>
      </c>
    </row>
    <row r="175" spans="1:3" hidden="1" x14ac:dyDescent="0.25">
      <c r="A175" s="36" t="s">
        <v>1574</v>
      </c>
      <c r="C175" s="36" t="s">
        <v>1574</v>
      </c>
    </row>
    <row r="176" spans="1:3" hidden="1" x14ac:dyDescent="0.25">
      <c r="A176" s="36" t="s">
        <v>1575</v>
      </c>
      <c r="C176" s="36" t="s">
        <v>1575</v>
      </c>
    </row>
    <row r="177" spans="1:3" hidden="1" x14ac:dyDescent="0.25">
      <c r="A177" s="36" t="s">
        <v>1682</v>
      </c>
      <c r="C177" s="36" t="s">
        <v>1682</v>
      </c>
    </row>
    <row r="178" spans="1:3" hidden="1" x14ac:dyDescent="0.25">
      <c r="A178" s="36" t="s">
        <v>351</v>
      </c>
      <c r="C178" s="36" t="s">
        <v>351</v>
      </c>
    </row>
    <row r="179" spans="1:3" hidden="1" x14ac:dyDescent="0.25">
      <c r="A179" s="36" t="s">
        <v>353</v>
      </c>
      <c r="C179" s="36" t="s">
        <v>353</v>
      </c>
    </row>
    <row r="180" spans="1:3" hidden="1" x14ac:dyDescent="0.25">
      <c r="A180" s="36" t="s">
        <v>355</v>
      </c>
      <c r="C180" s="36" t="s">
        <v>355</v>
      </c>
    </row>
    <row r="181" spans="1:3" hidden="1" x14ac:dyDescent="0.25">
      <c r="A181" s="36" t="s">
        <v>115</v>
      </c>
      <c r="C181" s="36" t="s">
        <v>115</v>
      </c>
    </row>
    <row r="182" spans="1:3" hidden="1" x14ac:dyDescent="0.25">
      <c r="A182" s="36" t="s">
        <v>104</v>
      </c>
      <c r="C182" s="36" t="s">
        <v>104</v>
      </c>
    </row>
    <row r="183" spans="1:3" hidden="1" x14ac:dyDescent="0.25">
      <c r="A183" s="36" t="s">
        <v>96</v>
      </c>
      <c r="C183" s="36" t="s">
        <v>96</v>
      </c>
    </row>
    <row r="184" spans="1:3" hidden="1" x14ac:dyDescent="0.25">
      <c r="A184" s="36" t="s">
        <v>688</v>
      </c>
    </row>
    <row r="185" spans="1:3" x14ac:dyDescent="0.25">
      <c r="A185" s="38" t="s">
        <v>688</v>
      </c>
      <c r="C185" s="36" t="s">
        <v>688</v>
      </c>
    </row>
    <row r="186" spans="1:3" hidden="1" x14ac:dyDescent="0.25">
      <c r="A186" s="36" t="s">
        <v>1576</v>
      </c>
      <c r="C186" s="36" t="s">
        <v>1576</v>
      </c>
    </row>
    <row r="187" spans="1:3" hidden="1" x14ac:dyDescent="0.25">
      <c r="A187" s="36" t="s">
        <v>1577</v>
      </c>
      <c r="C187" s="36" t="s">
        <v>1577</v>
      </c>
    </row>
    <row r="188" spans="1:3" hidden="1" x14ac:dyDescent="0.25">
      <c r="A188" s="36" t="s">
        <v>418</v>
      </c>
      <c r="C188" s="36" t="s">
        <v>418</v>
      </c>
    </row>
    <row r="189" spans="1:3" hidden="1" x14ac:dyDescent="0.25">
      <c r="A189" s="36" t="s">
        <v>420</v>
      </c>
      <c r="C189" s="36" t="s">
        <v>420</v>
      </c>
    </row>
    <row r="190" spans="1:3" hidden="1" x14ac:dyDescent="0.25">
      <c r="A190" s="36" t="s">
        <v>422</v>
      </c>
      <c r="C190" s="36" t="s">
        <v>422</v>
      </c>
    </row>
    <row r="191" spans="1:3" hidden="1" x14ac:dyDescent="0.25">
      <c r="A191" s="36" t="s">
        <v>1128</v>
      </c>
      <c r="C191" s="36" t="s">
        <v>1128</v>
      </c>
    </row>
    <row r="192" spans="1:3" hidden="1" x14ac:dyDescent="0.25">
      <c r="A192" s="36" t="s">
        <v>1130</v>
      </c>
      <c r="C192" s="36" t="s">
        <v>1130</v>
      </c>
    </row>
    <row r="193" spans="1:3" hidden="1" x14ac:dyDescent="0.25">
      <c r="A193" s="36" t="s">
        <v>430</v>
      </c>
      <c r="C193" s="36" t="s">
        <v>430</v>
      </c>
    </row>
    <row r="194" spans="1:3" hidden="1" x14ac:dyDescent="0.25">
      <c r="A194" s="36" t="s">
        <v>747</v>
      </c>
      <c r="C194" s="36" t="s">
        <v>747</v>
      </c>
    </row>
    <row r="195" spans="1:3" hidden="1" x14ac:dyDescent="0.25">
      <c r="A195" s="36" t="s">
        <v>749</v>
      </c>
      <c r="C195" s="36" t="s">
        <v>749</v>
      </c>
    </row>
    <row r="196" spans="1:3" hidden="1" x14ac:dyDescent="0.25">
      <c r="A196" s="36" t="s">
        <v>751</v>
      </c>
    </row>
    <row r="197" spans="1:3" x14ac:dyDescent="0.25">
      <c r="A197" s="38" t="s">
        <v>751</v>
      </c>
      <c r="C197" s="36" t="s">
        <v>751</v>
      </c>
    </row>
    <row r="198" spans="1:3" hidden="1" x14ac:dyDescent="0.25">
      <c r="A198" s="36" t="s">
        <v>757</v>
      </c>
      <c r="C198" s="36" t="s">
        <v>757</v>
      </c>
    </row>
    <row r="199" spans="1:3" hidden="1" x14ac:dyDescent="0.25">
      <c r="A199" s="36" t="s">
        <v>740</v>
      </c>
      <c r="C199" s="36" t="s">
        <v>740</v>
      </c>
    </row>
    <row r="200" spans="1:3" hidden="1" x14ac:dyDescent="0.25">
      <c r="A200" s="36" t="s">
        <v>128</v>
      </c>
      <c r="C200" s="36" t="s">
        <v>128</v>
      </c>
    </row>
    <row r="201" spans="1:3" hidden="1" x14ac:dyDescent="0.25">
      <c r="A201" s="36" t="s">
        <v>124</v>
      </c>
      <c r="C201" s="36" t="s">
        <v>124</v>
      </c>
    </row>
    <row r="202" spans="1:3" hidden="1" x14ac:dyDescent="0.25">
      <c r="A202" s="36" t="s">
        <v>339</v>
      </c>
      <c r="C202" s="36" t="s">
        <v>339</v>
      </c>
    </row>
    <row r="203" spans="1:3" hidden="1" x14ac:dyDescent="0.25">
      <c r="A203" s="36" t="s">
        <v>109</v>
      </c>
      <c r="C203" s="36" t="s">
        <v>109</v>
      </c>
    </row>
    <row r="204" spans="1:3" hidden="1" x14ac:dyDescent="0.25">
      <c r="A204" s="36" t="s">
        <v>1579</v>
      </c>
      <c r="C204" s="36" t="s">
        <v>1579</v>
      </c>
    </row>
    <row r="205" spans="1:3" hidden="1" x14ac:dyDescent="0.25">
      <c r="A205" s="36" t="s">
        <v>414</v>
      </c>
      <c r="C205" s="36" t="s">
        <v>414</v>
      </c>
    </row>
    <row r="206" spans="1:3" hidden="1" x14ac:dyDescent="0.25">
      <c r="A206" s="36" t="s">
        <v>519</v>
      </c>
      <c r="C206" s="36" t="s">
        <v>519</v>
      </c>
    </row>
    <row r="207" spans="1:3" hidden="1" x14ac:dyDescent="0.25">
      <c r="A207" s="36" t="s">
        <v>575</v>
      </c>
      <c r="C207" s="36" t="s">
        <v>575</v>
      </c>
    </row>
    <row r="208" spans="1:3" hidden="1" x14ac:dyDescent="0.25">
      <c r="A208" s="36" t="s">
        <v>1580</v>
      </c>
      <c r="C208" s="36" t="s">
        <v>1580</v>
      </c>
    </row>
    <row r="209" spans="1:3" hidden="1" x14ac:dyDescent="0.25">
      <c r="A209" s="36" t="s">
        <v>1581</v>
      </c>
      <c r="C209" s="36" t="s">
        <v>1581</v>
      </c>
    </row>
    <row r="210" spans="1:3" hidden="1" x14ac:dyDescent="0.25">
      <c r="A210" s="36" t="s">
        <v>896</v>
      </c>
      <c r="C210" s="36" t="s">
        <v>896</v>
      </c>
    </row>
    <row r="211" spans="1:3" hidden="1" x14ac:dyDescent="0.25">
      <c r="A211" s="36" t="s">
        <v>1582</v>
      </c>
      <c r="C211" s="36" t="s">
        <v>1582</v>
      </c>
    </row>
    <row r="212" spans="1:3" hidden="1" x14ac:dyDescent="0.25">
      <c r="A212" s="36" t="s">
        <v>1583</v>
      </c>
      <c r="C212" s="36" t="s">
        <v>1583</v>
      </c>
    </row>
    <row r="213" spans="1:3" hidden="1" x14ac:dyDescent="0.25">
      <c r="A213" s="36" t="s">
        <v>1584</v>
      </c>
      <c r="C213" s="36" t="s">
        <v>1584</v>
      </c>
    </row>
    <row r="214" spans="1:3" hidden="1" x14ac:dyDescent="0.25">
      <c r="A214" s="36" t="s">
        <v>1585</v>
      </c>
      <c r="C214" s="36" t="s">
        <v>1585</v>
      </c>
    </row>
    <row r="215" spans="1:3" hidden="1" x14ac:dyDescent="0.25">
      <c r="A215" s="36" t="s">
        <v>672</v>
      </c>
      <c r="C215" s="36" t="s">
        <v>672</v>
      </c>
    </row>
    <row r="216" spans="1:3" hidden="1" x14ac:dyDescent="0.25">
      <c r="A216" s="36" t="s">
        <v>1586</v>
      </c>
      <c r="C216" s="36" t="s">
        <v>1586</v>
      </c>
    </row>
    <row r="217" spans="1:3" hidden="1" x14ac:dyDescent="0.25">
      <c r="A217" s="36" t="s">
        <v>1587</v>
      </c>
      <c r="C217" s="36" t="s">
        <v>1587</v>
      </c>
    </row>
    <row r="218" spans="1:3" hidden="1" x14ac:dyDescent="0.25">
      <c r="A218" s="36" t="s">
        <v>1071</v>
      </c>
      <c r="C218" s="36" t="s">
        <v>1071</v>
      </c>
    </row>
    <row r="219" spans="1:3" hidden="1" x14ac:dyDescent="0.25">
      <c r="A219" s="36" t="s">
        <v>1086</v>
      </c>
      <c r="C219" s="36" t="s">
        <v>1086</v>
      </c>
    </row>
    <row r="220" spans="1:3" hidden="1" x14ac:dyDescent="0.25">
      <c r="A220" s="36" t="s">
        <v>797</v>
      </c>
      <c r="C220" s="36" t="s">
        <v>797</v>
      </c>
    </row>
    <row r="221" spans="1:3" hidden="1" x14ac:dyDescent="0.25">
      <c r="A221" s="36" t="s">
        <v>1588</v>
      </c>
    </row>
    <row r="222" spans="1:3" x14ac:dyDescent="0.25">
      <c r="A222" s="38" t="s">
        <v>1588</v>
      </c>
    </row>
    <row r="223" spans="1:3" hidden="1" x14ac:dyDescent="0.25">
      <c r="A223" s="36" t="s">
        <v>1588</v>
      </c>
      <c r="C223" s="36" t="s">
        <v>1588</v>
      </c>
    </row>
    <row r="224" spans="1:3" hidden="1" x14ac:dyDescent="0.25">
      <c r="A224" s="36" t="s">
        <v>1591</v>
      </c>
      <c r="C224" s="36" t="s">
        <v>1591</v>
      </c>
    </row>
    <row r="225" spans="1:3" hidden="1" x14ac:dyDescent="0.25">
      <c r="A225" s="36" t="s">
        <v>1592</v>
      </c>
      <c r="C225" s="36" t="s">
        <v>1592</v>
      </c>
    </row>
    <row r="226" spans="1:3" hidden="1" x14ac:dyDescent="0.25">
      <c r="A226" s="36" t="s">
        <v>1593</v>
      </c>
      <c r="C226" s="36" t="s">
        <v>1593</v>
      </c>
    </row>
    <row r="227" spans="1:3" hidden="1" x14ac:dyDescent="0.25">
      <c r="A227" s="36" t="s">
        <v>1594</v>
      </c>
      <c r="C227" s="36" t="s">
        <v>1594</v>
      </c>
    </row>
    <row r="228" spans="1:3" hidden="1" x14ac:dyDescent="0.25">
      <c r="A228" s="36" t="s">
        <v>683</v>
      </c>
      <c r="C228" s="36" t="s">
        <v>683</v>
      </c>
    </row>
    <row r="229" spans="1:3" hidden="1" x14ac:dyDescent="0.25">
      <c r="A229" s="36" t="s">
        <v>1595</v>
      </c>
      <c r="C229" s="36" t="s">
        <v>1595</v>
      </c>
    </row>
    <row r="230" spans="1:3" hidden="1" x14ac:dyDescent="0.25">
      <c r="A230" s="36" t="s">
        <v>1596</v>
      </c>
      <c r="C230" s="36" t="s">
        <v>1596</v>
      </c>
    </row>
    <row r="231" spans="1:3" hidden="1" x14ac:dyDescent="0.25">
      <c r="A231" s="36" t="s">
        <v>425</v>
      </c>
      <c r="C231" s="36" t="s">
        <v>425</v>
      </c>
    </row>
    <row r="232" spans="1:3" hidden="1" x14ac:dyDescent="0.25">
      <c r="A232" s="36" t="s">
        <v>212</v>
      </c>
      <c r="C232" s="36" t="s">
        <v>212</v>
      </c>
    </row>
    <row r="233" spans="1:3" hidden="1" x14ac:dyDescent="0.25">
      <c r="A233" s="36" t="s">
        <v>1597</v>
      </c>
    </row>
    <row r="234" spans="1:3" x14ac:dyDescent="0.25">
      <c r="A234" s="38" t="s">
        <v>1597</v>
      </c>
      <c r="C234" s="36" t="s">
        <v>1597</v>
      </c>
    </row>
    <row r="235" spans="1:3" hidden="1" x14ac:dyDescent="0.25">
      <c r="A235" s="36" t="s">
        <v>527</v>
      </c>
    </row>
    <row r="236" spans="1:3" x14ac:dyDescent="0.25">
      <c r="A236" s="38" t="s">
        <v>527</v>
      </c>
      <c r="C236" s="36" t="s">
        <v>527</v>
      </c>
    </row>
    <row r="237" spans="1:3" hidden="1" x14ac:dyDescent="0.25">
      <c r="A237" s="36" t="s">
        <v>1636</v>
      </c>
      <c r="C237" s="36" t="s">
        <v>1636</v>
      </c>
    </row>
    <row r="238" spans="1:3" hidden="1" x14ac:dyDescent="0.25">
      <c r="A238" s="36" t="s">
        <v>1598</v>
      </c>
      <c r="C238" s="36" t="s">
        <v>1598</v>
      </c>
    </row>
    <row r="239" spans="1:3" hidden="1" x14ac:dyDescent="0.25">
      <c r="A239" s="36" t="s">
        <v>1599</v>
      </c>
      <c r="C239" s="36" t="s">
        <v>1599</v>
      </c>
    </row>
    <row r="240" spans="1:3" hidden="1" x14ac:dyDescent="0.25">
      <c r="A240" s="36" t="s">
        <v>1600</v>
      </c>
      <c r="C240" s="36" t="s">
        <v>1600</v>
      </c>
    </row>
    <row r="241" spans="1:3" hidden="1" x14ac:dyDescent="0.25">
      <c r="A241" s="36" t="s">
        <v>1601</v>
      </c>
      <c r="C241" s="36" t="s">
        <v>1601</v>
      </c>
    </row>
    <row r="242" spans="1:3" hidden="1" x14ac:dyDescent="0.25">
      <c r="A242" s="36" t="s">
        <v>1039</v>
      </c>
    </row>
    <row r="243" spans="1:3" x14ac:dyDescent="0.25">
      <c r="A243" s="38" t="s">
        <v>1039</v>
      </c>
      <c r="C243" s="36" t="s">
        <v>1039</v>
      </c>
    </row>
    <row r="244" spans="1:3" hidden="1" x14ac:dyDescent="0.25">
      <c r="A244" s="36" t="s">
        <v>1640</v>
      </c>
      <c r="C244" s="36" t="s">
        <v>1640</v>
      </c>
    </row>
    <row r="245" spans="1:3" hidden="1" x14ac:dyDescent="0.25">
      <c r="A245" s="36" t="s">
        <v>1602</v>
      </c>
      <c r="C245" s="36" t="s">
        <v>1602</v>
      </c>
    </row>
    <row r="246" spans="1:3" hidden="1" x14ac:dyDescent="0.25">
      <c r="A246" s="36" t="s">
        <v>427</v>
      </c>
      <c r="C246" s="36" t="s">
        <v>427</v>
      </c>
    </row>
    <row r="247" spans="1:3" hidden="1" x14ac:dyDescent="0.25">
      <c r="A247" s="36" t="s">
        <v>1606</v>
      </c>
    </row>
    <row r="248" spans="1:3" hidden="1" x14ac:dyDescent="0.25">
      <c r="A248" s="36" t="s">
        <v>1606</v>
      </c>
    </row>
    <row r="249" spans="1:3" hidden="1" x14ac:dyDescent="0.25">
      <c r="A249" s="36" t="s">
        <v>1606</v>
      </c>
    </row>
    <row r="250" spans="1:3" hidden="1" x14ac:dyDescent="0.25">
      <c r="A250" s="36" t="s">
        <v>1606</v>
      </c>
    </row>
    <row r="251" spans="1:3" hidden="1" x14ac:dyDescent="0.25">
      <c r="A251" s="36" t="s">
        <v>1606</v>
      </c>
    </row>
    <row r="252" spans="1:3" x14ac:dyDescent="0.25">
      <c r="A252" s="38" t="s">
        <v>1606</v>
      </c>
      <c r="C252" s="36" t="s">
        <v>1606</v>
      </c>
    </row>
    <row r="253" spans="1:3" hidden="1" x14ac:dyDescent="0.25">
      <c r="A253" s="36" t="s">
        <v>438</v>
      </c>
      <c r="C253" s="36" t="s">
        <v>438</v>
      </c>
    </row>
    <row r="254" spans="1:3" hidden="1" x14ac:dyDescent="0.25">
      <c r="A254" s="36" t="s">
        <v>1701</v>
      </c>
      <c r="C254" s="36" t="s">
        <v>1701</v>
      </c>
    </row>
    <row r="255" spans="1:3" hidden="1" x14ac:dyDescent="0.25">
      <c r="A255" s="36" t="s">
        <v>249</v>
      </c>
      <c r="C255" s="36" t="s">
        <v>249</v>
      </c>
    </row>
    <row r="256" spans="1:3" hidden="1" x14ac:dyDescent="0.25">
      <c r="A256" s="36" t="s">
        <v>1114</v>
      </c>
    </row>
    <row r="257" spans="1:3" x14ac:dyDescent="0.25">
      <c r="A257" s="38" t="s">
        <v>1114</v>
      </c>
      <c r="C257" s="36" t="s">
        <v>1114</v>
      </c>
    </row>
    <row r="258" spans="1:3" hidden="1" x14ac:dyDescent="0.25">
      <c r="A258" s="36" t="s">
        <v>1608</v>
      </c>
      <c r="C258" s="36" t="s">
        <v>1608</v>
      </c>
    </row>
    <row r="259" spans="1:3" hidden="1" x14ac:dyDescent="0.25">
      <c r="A259" s="36" t="s">
        <v>1151</v>
      </c>
      <c r="C259" s="36" t="s">
        <v>1151</v>
      </c>
    </row>
    <row r="260" spans="1:3" hidden="1" x14ac:dyDescent="0.25">
      <c r="A260" s="36" t="s">
        <v>227</v>
      </c>
      <c r="C260" s="36" t="s">
        <v>227</v>
      </c>
    </row>
    <row r="261" spans="1:3" hidden="1" x14ac:dyDescent="0.25">
      <c r="A261" s="36" t="s">
        <v>230</v>
      </c>
      <c r="C261" s="36" t="s">
        <v>230</v>
      </c>
    </row>
    <row r="262" spans="1:3" hidden="1" x14ac:dyDescent="0.25">
      <c r="A262" s="36" t="s">
        <v>1631</v>
      </c>
      <c r="C262" s="36" t="s">
        <v>1631</v>
      </c>
    </row>
    <row r="263" spans="1:3" hidden="1" x14ac:dyDescent="0.25">
      <c r="A263" s="36" t="s">
        <v>781</v>
      </c>
      <c r="C263" s="36" t="s">
        <v>781</v>
      </c>
    </row>
    <row r="264" spans="1:3" hidden="1" x14ac:dyDescent="0.25">
      <c r="A264" s="36" t="s">
        <v>783</v>
      </c>
      <c r="C264" s="36" t="s">
        <v>783</v>
      </c>
    </row>
    <row r="265" spans="1:3" hidden="1" x14ac:dyDescent="0.25">
      <c r="A265" s="36" t="s">
        <v>675</v>
      </c>
      <c r="C265" s="36" t="s">
        <v>675</v>
      </c>
    </row>
    <row r="266" spans="1:3" hidden="1" x14ac:dyDescent="0.25">
      <c r="A266" s="36" t="s">
        <v>863</v>
      </c>
      <c r="C266" s="36" t="s">
        <v>863</v>
      </c>
    </row>
    <row r="267" spans="1:3" hidden="1" x14ac:dyDescent="0.25">
      <c r="A267" s="36" t="s">
        <v>753</v>
      </c>
      <c r="C267" s="36" t="s">
        <v>753</v>
      </c>
    </row>
    <row r="268" spans="1:3" hidden="1" x14ac:dyDescent="0.25">
      <c r="A268" s="36" t="s">
        <v>942</v>
      </c>
      <c r="C268" s="36" t="s">
        <v>942</v>
      </c>
    </row>
    <row r="269" spans="1:3" hidden="1" x14ac:dyDescent="0.25">
      <c r="A269" s="36" t="s">
        <v>271</v>
      </c>
      <c r="C269" s="36" t="s">
        <v>271</v>
      </c>
    </row>
    <row r="270" spans="1:3" hidden="1" x14ac:dyDescent="0.25">
      <c r="A270" s="36" t="s">
        <v>866</v>
      </c>
      <c r="C270" s="36" t="s">
        <v>866</v>
      </c>
    </row>
    <row r="271" spans="1:3" hidden="1" x14ac:dyDescent="0.25">
      <c r="A271" s="36" t="s">
        <v>1621</v>
      </c>
      <c r="C271" s="36" t="s">
        <v>1621</v>
      </c>
    </row>
    <row r="272" spans="1:3" hidden="1" x14ac:dyDescent="0.25">
      <c r="A272" s="36" t="s">
        <v>1237</v>
      </c>
      <c r="C272" s="36" t="s">
        <v>1237</v>
      </c>
    </row>
    <row r="273" spans="1:3" hidden="1" x14ac:dyDescent="0.25">
      <c r="A273" s="36" t="s">
        <v>720</v>
      </c>
      <c r="C273" s="36" t="s">
        <v>720</v>
      </c>
    </row>
    <row r="274" spans="1:3" hidden="1" x14ac:dyDescent="0.25">
      <c r="A274" s="36" t="s">
        <v>92</v>
      </c>
      <c r="C274" s="36" t="s">
        <v>92</v>
      </c>
    </row>
    <row r="275" spans="1:3" hidden="1" x14ac:dyDescent="0.25">
      <c r="A275" s="36" t="s">
        <v>788</v>
      </c>
      <c r="C275" s="36" t="s">
        <v>788</v>
      </c>
    </row>
    <row r="276" spans="1:3" hidden="1" x14ac:dyDescent="0.25">
      <c r="A276" s="36" t="s">
        <v>1116</v>
      </c>
      <c r="C276" s="36" t="s">
        <v>1116</v>
      </c>
    </row>
    <row r="277" spans="1:3" hidden="1" x14ac:dyDescent="0.25">
      <c r="A277" s="36" t="s">
        <v>551</v>
      </c>
      <c r="C277" s="36" t="s">
        <v>551</v>
      </c>
    </row>
    <row r="278" spans="1:3" hidden="1" x14ac:dyDescent="0.25">
      <c r="A278" s="36" t="s">
        <v>553</v>
      </c>
      <c r="C278" s="36" t="s">
        <v>553</v>
      </c>
    </row>
    <row r="279" spans="1:3" hidden="1" x14ac:dyDescent="0.25">
      <c r="A279" s="36" t="s">
        <v>555</v>
      </c>
      <c r="C279" s="36" t="s">
        <v>555</v>
      </c>
    </row>
    <row r="280" spans="1:3" hidden="1" x14ac:dyDescent="0.25">
      <c r="A280" s="36" t="s">
        <v>557</v>
      </c>
      <c r="C280" s="36" t="s">
        <v>557</v>
      </c>
    </row>
    <row r="281" spans="1:3" hidden="1" x14ac:dyDescent="0.25">
      <c r="A281" s="36" t="s">
        <v>709</v>
      </c>
      <c r="C281" s="36" t="s">
        <v>709</v>
      </c>
    </row>
    <row r="282" spans="1:3" hidden="1" x14ac:dyDescent="0.25">
      <c r="A282" s="36" t="s">
        <v>711</v>
      </c>
      <c r="C282" s="36" t="s">
        <v>711</v>
      </c>
    </row>
    <row r="283" spans="1:3" hidden="1" x14ac:dyDescent="0.25">
      <c r="A283" s="36" t="s">
        <v>322</v>
      </c>
      <c r="C283" s="36" t="s">
        <v>322</v>
      </c>
    </row>
    <row r="284" spans="1:3" hidden="1" x14ac:dyDescent="0.25">
      <c r="A284" s="36" t="s">
        <v>964</v>
      </c>
      <c r="C284" s="36" t="s">
        <v>964</v>
      </c>
    </row>
    <row r="285" spans="1:3" hidden="1" x14ac:dyDescent="0.25">
      <c r="A285" s="36" t="s">
        <v>133</v>
      </c>
      <c r="C285" s="36" t="s">
        <v>133</v>
      </c>
    </row>
    <row r="286" spans="1:3" hidden="1" x14ac:dyDescent="0.25">
      <c r="A286" s="36" t="s">
        <v>1647</v>
      </c>
      <c r="C286" s="36" t="s">
        <v>1647</v>
      </c>
    </row>
    <row r="287" spans="1:3" hidden="1" x14ac:dyDescent="0.25">
      <c r="A287" s="36" t="s">
        <v>1063</v>
      </c>
      <c r="C287" s="36" t="s">
        <v>1063</v>
      </c>
    </row>
    <row r="288" spans="1:3" hidden="1" x14ac:dyDescent="0.25">
      <c r="A288" s="36" t="s">
        <v>1065</v>
      </c>
      <c r="C288" s="36" t="s">
        <v>1065</v>
      </c>
    </row>
    <row r="289" spans="1:3" hidden="1" x14ac:dyDescent="0.25">
      <c r="A289" s="36" t="s">
        <v>1605</v>
      </c>
      <c r="C289" s="36" t="s">
        <v>1605</v>
      </c>
    </row>
    <row r="290" spans="1:3" hidden="1" x14ac:dyDescent="0.25">
      <c r="A290" s="36" t="s">
        <v>1604</v>
      </c>
      <c r="C290" s="36" t="s">
        <v>1604</v>
      </c>
    </row>
    <row r="291" spans="1:3" hidden="1" x14ac:dyDescent="0.25">
      <c r="A291" s="36" t="s">
        <v>83</v>
      </c>
      <c r="C291" s="36" t="s">
        <v>83</v>
      </c>
    </row>
    <row r="292" spans="1:3" hidden="1" x14ac:dyDescent="0.25">
      <c r="A292" s="36" t="s">
        <v>1213</v>
      </c>
      <c r="C292" s="36" t="s">
        <v>1213</v>
      </c>
    </row>
    <row r="293" spans="1:3" hidden="1" x14ac:dyDescent="0.25">
      <c r="A293" s="36" t="s">
        <v>1804</v>
      </c>
      <c r="C293" s="36" t="s">
        <v>1804</v>
      </c>
    </row>
    <row r="294" spans="1:3" hidden="1" x14ac:dyDescent="0.25">
      <c r="A294" s="36" t="s">
        <v>1215</v>
      </c>
      <c r="C294" s="36" t="s">
        <v>1215</v>
      </c>
    </row>
    <row r="295" spans="1:3" hidden="1" x14ac:dyDescent="0.25">
      <c r="A295" s="36" t="s">
        <v>137</v>
      </c>
    </row>
    <row r="296" spans="1:3" x14ac:dyDescent="0.25">
      <c r="A296" s="38" t="s">
        <v>137</v>
      </c>
      <c r="C296" s="36" t="s">
        <v>137</v>
      </c>
    </row>
    <row r="297" spans="1:3" hidden="1" x14ac:dyDescent="0.25">
      <c r="A297" s="36" t="s">
        <v>966</v>
      </c>
      <c r="C297" s="36" t="s">
        <v>966</v>
      </c>
    </row>
    <row r="298" spans="1:3" hidden="1" x14ac:dyDescent="0.25">
      <c r="A298" s="36" t="s">
        <v>1073</v>
      </c>
      <c r="C298" s="36" t="s">
        <v>1073</v>
      </c>
    </row>
    <row r="299" spans="1:3" hidden="1" x14ac:dyDescent="0.25">
      <c r="A299" s="36" t="s">
        <v>1122</v>
      </c>
      <c r="C299" s="36" t="s">
        <v>1122</v>
      </c>
    </row>
    <row r="300" spans="1:3" hidden="1" x14ac:dyDescent="0.25">
      <c r="A300" s="36" t="s">
        <v>252</v>
      </c>
      <c r="C300" s="36" t="s">
        <v>252</v>
      </c>
    </row>
    <row r="301" spans="1:3" hidden="1" x14ac:dyDescent="0.25">
      <c r="A301" s="36" t="s">
        <v>901</v>
      </c>
      <c r="C301" s="36" t="s">
        <v>901</v>
      </c>
    </row>
    <row r="302" spans="1:3" hidden="1" x14ac:dyDescent="0.25">
      <c r="A302" s="36" t="s">
        <v>254</v>
      </c>
      <c r="C302" s="36" t="s">
        <v>254</v>
      </c>
    </row>
    <row r="303" spans="1:3" hidden="1" x14ac:dyDescent="0.25">
      <c r="A303" s="36" t="s">
        <v>1042</v>
      </c>
      <c r="C303" s="36" t="s">
        <v>1042</v>
      </c>
    </row>
    <row r="304" spans="1:3" hidden="1" x14ac:dyDescent="0.25">
      <c r="A304" s="36" t="s">
        <v>1059</v>
      </c>
    </row>
    <row r="305" spans="1:3" x14ac:dyDescent="0.25">
      <c r="A305" s="38" t="s">
        <v>1059</v>
      </c>
      <c r="C305" s="36" t="s">
        <v>1059</v>
      </c>
    </row>
    <row r="306" spans="1:3" hidden="1" x14ac:dyDescent="0.25">
      <c r="A306" s="36" t="s">
        <v>651</v>
      </c>
      <c r="C306" s="36" t="s">
        <v>651</v>
      </c>
    </row>
    <row r="307" spans="1:3" hidden="1" x14ac:dyDescent="0.25">
      <c r="A307" s="36" t="s">
        <v>531</v>
      </c>
      <c r="C307" s="36" t="s">
        <v>531</v>
      </c>
    </row>
    <row r="308" spans="1:3" hidden="1" x14ac:dyDescent="0.25">
      <c r="A308" s="36" t="s">
        <v>1248</v>
      </c>
      <c r="C308" s="36" t="s">
        <v>1248</v>
      </c>
    </row>
    <row r="309" spans="1:3" hidden="1" x14ac:dyDescent="0.25">
      <c r="A309" s="36" t="s">
        <v>1110</v>
      </c>
      <c r="C309" s="36" t="s">
        <v>1110</v>
      </c>
    </row>
    <row r="310" spans="1:3" hidden="1" x14ac:dyDescent="0.25">
      <c r="A310" s="36" t="s">
        <v>1252</v>
      </c>
      <c r="C310" s="36" t="s">
        <v>1252</v>
      </c>
    </row>
    <row r="311" spans="1:3" hidden="1" x14ac:dyDescent="0.25">
      <c r="A311" s="36" t="s">
        <v>118</v>
      </c>
      <c r="C311" s="36" t="s">
        <v>118</v>
      </c>
    </row>
    <row r="312" spans="1:3" hidden="1" x14ac:dyDescent="0.25">
      <c r="A312" s="36" t="s">
        <v>562</v>
      </c>
      <c r="C312" s="36" t="s">
        <v>562</v>
      </c>
    </row>
    <row r="313" spans="1:3" hidden="1" x14ac:dyDescent="0.25">
      <c r="A313" s="36" t="s">
        <v>99</v>
      </c>
      <c r="C313" s="36" t="s">
        <v>99</v>
      </c>
    </row>
    <row r="314" spans="1:3" hidden="1" x14ac:dyDescent="0.25">
      <c r="A314" s="36" t="s">
        <v>1217</v>
      </c>
      <c r="C314" s="36" t="s">
        <v>1217</v>
      </c>
    </row>
    <row r="315" spans="1:3" hidden="1" x14ac:dyDescent="0.25">
      <c r="A315" s="36" t="s">
        <v>1045</v>
      </c>
      <c r="C315" s="36" t="s">
        <v>1045</v>
      </c>
    </row>
    <row r="316" spans="1:3" hidden="1" x14ac:dyDescent="0.25">
      <c r="A316" s="36" t="s">
        <v>311</v>
      </c>
      <c r="C316" s="36" t="s">
        <v>311</v>
      </c>
    </row>
    <row r="317" spans="1:3" hidden="1" x14ac:dyDescent="0.25">
      <c r="A317" s="36" t="s">
        <v>1220</v>
      </c>
      <c r="C317" s="36" t="s">
        <v>1220</v>
      </c>
    </row>
    <row r="318" spans="1:3" hidden="1" x14ac:dyDescent="0.25">
      <c r="A318" s="36" t="s">
        <v>1222</v>
      </c>
      <c r="C318" s="36" t="s">
        <v>1222</v>
      </c>
    </row>
    <row r="319" spans="1:3" hidden="1" x14ac:dyDescent="0.25">
      <c r="A319" s="36" t="s">
        <v>1076</v>
      </c>
      <c r="C319" s="36" t="s">
        <v>1076</v>
      </c>
    </row>
    <row r="320" spans="1:3" hidden="1" x14ac:dyDescent="0.25">
      <c r="A320" s="36" t="s">
        <v>1080</v>
      </c>
      <c r="C320" s="36" t="s">
        <v>1080</v>
      </c>
    </row>
    <row r="321" spans="1:3" hidden="1" x14ac:dyDescent="0.25">
      <c r="A321" s="36" t="s">
        <v>1083</v>
      </c>
      <c r="C321" s="36" t="s">
        <v>1083</v>
      </c>
    </row>
    <row r="322" spans="1:3" hidden="1" x14ac:dyDescent="0.25">
      <c r="A322" s="36" t="s">
        <v>1125</v>
      </c>
      <c r="C322" s="36" t="s">
        <v>1125</v>
      </c>
    </row>
    <row r="323" spans="1:3" hidden="1" x14ac:dyDescent="0.25">
      <c r="A323" s="36" t="s">
        <v>315</v>
      </c>
      <c r="C323" s="36" t="s">
        <v>315</v>
      </c>
    </row>
    <row r="324" spans="1:3" hidden="1" x14ac:dyDescent="0.25">
      <c r="A324" s="36" t="s">
        <v>319</v>
      </c>
      <c r="C324" s="36" t="s">
        <v>319</v>
      </c>
    </row>
    <row r="325" spans="1:3" hidden="1" x14ac:dyDescent="0.25">
      <c r="A325" s="36" t="s">
        <v>800</v>
      </c>
      <c r="C325" s="36" t="s">
        <v>800</v>
      </c>
    </row>
    <row r="326" spans="1:3" hidden="1" x14ac:dyDescent="0.25">
      <c r="A326" s="36" t="s">
        <v>790</v>
      </c>
      <c r="C326" s="36" t="s">
        <v>790</v>
      </c>
    </row>
    <row r="327" spans="1:3" hidden="1" x14ac:dyDescent="0.25">
      <c r="A327" s="36" t="s">
        <v>275</v>
      </c>
      <c r="C327" s="36" t="s">
        <v>275</v>
      </c>
    </row>
    <row r="328" spans="1:3" hidden="1" x14ac:dyDescent="0.25">
      <c r="A328" s="36" t="s">
        <v>1034</v>
      </c>
      <c r="C328" s="36" t="s">
        <v>1034</v>
      </c>
    </row>
    <row r="329" spans="1:3" hidden="1" x14ac:dyDescent="0.25">
      <c r="A329" s="36" t="s">
        <v>1007</v>
      </c>
      <c r="C329" s="36" t="s">
        <v>1007</v>
      </c>
    </row>
    <row r="330" spans="1:3" hidden="1" x14ac:dyDescent="0.25">
      <c r="A330" s="36" t="s">
        <v>873</v>
      </c>
      <c r="C330" s="36" t="s">
        <v>873</v>
      </c>
    </row>
    <row r="331" spans="1:3" hidden="1" x14ac:dyDescent="0.25">
      <c r="A331" s="36" t="s">
        <v>565</v>
      </c>
      <c r="C331" s="36" t="s">
        <v>565</v>
      </c>
    </row>
    <row r="332" spans="1:3" hidden="1" x14ac:dyDescent="0.25">
      <c r="A332" s="36" t="s">
        <v>143</v>
      </c>
      <c r="C332" s="36" t="s">
        <v>143</v>
      </c>
    </row>
    <row r="333" spans="1:3" hidden="1" x14ac:dyDescent="0.25">
      <c r="A333" s="36" t="s">
        <v>904</v>
      </c>
      <c r="C333" s="36" t="s">
        <v>904</v>
      </c>
    </row>
    <row r="334" spans="1:3" hidden="1" x14ac:dyDescent="0.25">
      <c r="A334" s="36" t="s">
        <v>1048</v>
      </c>
      <c r="C334" s="36" t="s">
        <v>1048</v>
      </c>
    </row>
    <row r="335" spans="1:3" hidden="1" x14ac:dyDescent="0.25">
      <c r="A335" s="36" t="s">
        <v>654</v>
      </c>
      <c r="C335" s="36" t="s">
        <v>654</v>
      </c>
    </row>
    <row r="336" spans="1:3" hidden="1" x14ac:dyDescent="0.25">
      <c r="A336" s="36" t="s">
        <v>1051</v>
      </c>
      <c r="C336" s="36" t="s">
        <v>1051</v>
      </c>
    </row>
    <row r="337" spans="1:3" hidden="1" x14ac:dyDescent="0.25">
      <c r="A337" s="36" t="s">
        <v>1054</v>
      </c>
      <c r="C337" s="36" t="s">
        <v>1054</v>
      </c>
    </row>
    <row r="338" spans="1:3" hidden="1" x14ac:dyDescent="0.25">
      <c r="A338" s="36" t="s">
        <v>1010</v>
      </c>
      <c r="C338" s="36" t="s">
        <v>1010</v>
      </c>
    </row>
    <row r="339" spans="1:3" hidden="1" x14ac:dyDescent="0.25">
      <c r="A339" s="36" t="s">
        <v>1012</v>
      </c>
      <c r="C339" s="36" t="s">
        <v>1012</v>
      </c>
    </row>
    <row r="340" spans="1:3" hidden="1" x14ac:dyDescent="0.25">
      <c r="A340" s="36" t="s">
        <v>1015</v>
      </c>
      <c r="C340" s="36" t="s">
        <v>1015</v>
      </c>
    </row>
    <row r="341" spans="1:3" hidden="1" x14ac:dyDescent="0.25">
      <c r="A341" s="36" t="s">
        <v>744</v>
      </c>
      <c r="C341" s="36" t="s">
        <v>744</v>
      </c>
    </row>
    <row r="342" spans="1:3" hidden="1" x14ac:dyDescent="0.25">
      <c r="A342" s="36" t="s">
        <v>305</v>
      </c>
      <c r="C342" s="36" t="s">
        <v>305</v>
      </c>
    </row>
    <row r="343" spans="1:3" hidden="1" x14ac:dyDescent="0.25">
      <c r="A343" s="36" t="s">
        <v>257</v>
      </c>
      <c r="C343" s="36" t="s">
        <v>257</v>
      </c>
    </row>
    <row r="344" spans="1:3" hidden="1" x14ac:dyDescent="0.25">
      <c r="A344" s="36" t="s">
        <v>1715</v>
      </c>
      <c r="C344" s="36" t="s">
        <v>1715</v>
      </c>
    </row>
    <row r="345" spans="1:3" hidden="1" x14ac:dyDescent="0.25">
      <c r="A345" s="36" t="s">
        <v>1720</v>
      </c>
      <c r="C345" s="36" t="s">
        <v>1720</v>
      </c>
    </row>
    <row r="346" spans="1:3" hidden="1" x14ac:dyDescent="0.25">
      <c r="A346" s="36" t="s">
        <v>1716</v>
      </c>
      <c r="C346" s="36" t="s">
        <v>1716</v>
      </c>
    </row>
    <row r="347" spans="1:3" hidden="1" x14ac:dyDescent="0.25">
      <c r="A347" s="36" t="s">
        <v>1718</v>
      </c>
      <c r="C347" s="36" t="s">
        <v>1718</v>
      </c>
    </row>
    <row r="348" spans="1:3" hidden="1" x14ac:dyDescent="0.25">
      <c r="A348" s="36" t="s">
        <v>1719</v>
      </c>
      <c r="C348" s="36" t="s">
        <v>1719</v>
      </c>
    </row>
    <row r="349" spans="1:3" hidden="1" x14ac:dyDescent="0.25">
      <c r="A349" s="36" t="s">
        <v>1723</v>
      </c>
      <c r="C349" s="36" t="s">
        <v>1723</v>
      </c>
    </row>
    <row r="350" spans="1:3" hidden="1" x14ac:dyDescent="0.25">
      <c r="A350" s="36" t="s">
        <v>1714</v>
      </c>
      <c r="C350" s="36" t="s">
        <v>1714</v>
      </c>
    </row>
    <row r="351" spans="1:3" hidden="1" x14ac:dyDescent="0.25">
      <c r="A351" s="36" t="s">
        <v>1717</v>
      </c>
      <c r="C351" s="36" t="s">
        <v>1717</v>
      </c>
    </row>
    <row r="352" spans="1:3" hidden="1" x14ac:dyDescent="0.25">
      <c r="A352" s="36" t="s">
        <v>1189</v>
      </c>
      <c r="C352" s="36" t="s">
        <v>1189</v>
      </c>
    </row>
    <row r="353" spans="1:3" hidden="1" x14ac:dyDescent="0.25">
      <c r="A353" s="36" t="s">
        <v>734</v>
      </c>
      <c r="C353" s="36" t="s">
        <v>734</v>
      </c>
    </row>
    <row r="354" spans="1:3" hidden="1" x14ac:dyDescent="0.25">
      <c r="A354" s="36" t="s">
        <v>1609</v>
      </c>
      <c r="C354" s="36" t="s">
        <v>1609</v>
      </c>
    </row>
    <row r="355" spans="1:3" hidden="1" x14ac:dyDescent="0.25">
      <c r="A355" s="36" t="s">
        <v>1610</v>
      </c>
      <c r="C355" s="36" t="s">
        <v>1610</v>
      </c>
    </row>
    <row r="356" spans="1:3" hidden="1" x14ac:dyDescent="0.25">
      <c r="A356" s="36" t="s">
        <v>832</v>
      </c>
      <c r="C356" s="36" t="s">
        <v>832</v>
      </c>
    </row>
    <row r="357" spans="1:3" hidden="1" x14ac:dyDescent="0.25">
      <c r="A357" s="36" t="s">
        <v>835</v>
      </c>
      <c r="C357" s="36" t="s">
        <v>835</v>
      </c>
    </row>
    <row r="358" spans="1:3" hidden="1" x14ac:dyDescent="0.25">
      <c r="A358" s="36" t="s">
        <v>839</v>
      </c>
      <c r="C358" s="36" t="s">
        <v>839</v>
      </c>
    </row>
    <row r="359" spans="1:3" hidden="1" x14ac:dyDescent="0.25">
      <c r="A359" s="36" t="s">
        <v>1779</v>
      </c>
      <c r="C359" s="36" t="s">
        <v>1779</v>
      </c>
    </row>
    <row r="360" spans="1:3" hidden="1" x14ac:dyDescent="0.25">
      <c r="A360" s="36" t="s">
        <v>1611</v>
      </c>
      <c r="C360" s="36" t="s">
        <v>1611</v>
      </c>
    </row>
    <row r="361" spans="1:3" hidden="1" x14ac:dyDescent="0.25">
      <c r="A361" s="36" t="s">
        <v>328</v>
      </c>
      <c r="C361" s="36" t="s">
        <v>328</v>
      </c>
    </row>
    <row r="362" spans="1:3" hidden="1" x14ac:dyDescent="0.25">
      <c r="A362" s="36" t="s">
        <v>577</v>
      </c>
      <c r="C362" s="36" t="s">
        <v>577</v>
      </c>
    </row>
    <row r="363" spans="1:3" hidden="1" x14ac:dyDescent="0.25">
      <c r="A363" s="36" t="s">
        <v>579</v>
      </c>
      <c r="C363" s="36" t="s">
        <v>579</v>
      </c>
    </row>
    <row r="364" spans="1:3" hidden="1" x14ac:dyDescent="0.25">
      <c r="A364" s="36" t="s">
        <v>1612</v>
      </c>
      <c r="C364" s="36" t="s">
        <v>1612</v>
      </c>
    </row>
    <row r="365" spans="1:3" hidden="1" x14ac:dyDescent="0.25">
      <c r="A365" s="36" t="s">
        <v>162</v>
      </c>
      <c r="C365" s="36" t="s">
        <v>162</v>
      </c>
    </row>
    <row r="366" spans="1:3" hidden="1" x14ac:dyDescent="0.25">
      <c r="A366" s="36" t="s">
        <v>1153</v>
      </c>
      <c r="C366" s="36" t="s">
        <v>1153</v>
      </c>
    </row>
    <row r="367" spans="1:3" hidden="1" x14ac:dyDescent="0.25">
      <c r="A367" s="36" t="s">
        <v>1704</v>
      </c>
      <c r="C367" s="36" t="s">
        <v>1704</v>
      </c>
    </row>
    <row r="368" spans="1:3" hidden="1" x14ac:dyDescent="0.25">
      <c r="A368" s="36" t="s">
        <v>1705</v>
      </c>
      <c r="C368" s="36" t="s">
        <v>1705</v>
      </c>
    </row>
    <row r="369" spans="1:3" hidden="1" x14ac:dyDescent="0.25">
      <c r="A369" s="36" t="s">
        <v>1706</v>
      </c>
      <c r="C369" s="36" t="s">
        <v>1706</v>
      </c>
    </row>
    <row r="370" spans="1:3" hidden="1" x14ac:dyDescent="0.25">
      <c r="A370" s="36" t="s">
        <v>1635</v>
      </c>
      <c r="C370" s="36" t="s">
        <v>1635</v>
      </c>
    </row>
    <row r="371" spans="1:3" hidden="1" x14ac:dyDescent="0.25">
      <c r="A371" s="36" t="s">
        <v>444</v>
      </c>
      <c r="C371" s="36" t="s">
        <v>444</v>
      </c>
    </row>
    <row r="372" spans="1:3" hidden="1" x14ac:dyDescent="0.25">
      <c r="A372" s="36" t="s">
        <v>1233</v>
      </c>
      <c r="C372" s="36" t="s">
        <v>1233</v>
      </c>
    </row>
    <row r="373" spans="1:3" hidden="1" x14ac:dyDescent="0.25">
      <c r="A373" s="36" t="s">
        <v>1227</v>
      </c>
      <c r="C373" s="36" t="s">
        <v>1227</v>
      </c>
    </row>
    <row r="374" spans="1:3" hidden="1" x14ac:dyDescent="0.25">
      <c r="A374" s="36" t="s">
        <v>1229</v>
      </c>
      <c r="C374" s="36" t="s">
        <v>1229</v>
      </c>
    </row>
    <row r="375" spans="1:3" hidden="1" x14ac:dyDescent="0.25">
      <c r="A375" s="36" t="s">
        <v>187</v>
      </c>
      <c r="C375" s="36" t="s">
        <v>187</v>
      </c>
    </row>
    <row r="376" spans="1:3" hidden="1" x14ac:dyDescent="0.25">
      <c r="A376" s="36" t="s">
        <v>167</v>
      </c>
      <c r="C376" s="36" t="s">
        <v>167</v>
      </c>
    </row>
    <row r="377" spans="1:3" hidden="1" x14ac:dyDescent="0.25">
      <c r="A377" s="36" t="s">
        <v>233</v>
      </c>
      <c r="C377" s="36" t="s">
        <v>233</v>
      </c>
    </row>
    <row r="378" spans="1:3" hidden="1" x14ac:dyDescent="0.25">
      <c r="A378" s="36" t="s">
        <v>1613</v>
      </c>
      <c r="C378" s="36" t="s">
        <v>1613</v>
      </c>
    </row>
    <row r="379" spans="1:3" hidden="1" x14ac:dyDescent="0.25">
      <c r="A379" s="36" t="s">
        <v>1680</v>
      </c>
    </row>
    <row r="380" spans="1:3" x14ac:dyDescent="0.25">
      <c r="A380" s="38" t="s">
        <v>1680</v>
      </c>
      <c r="C380" s="36" t="s">
        <v>1680</v>
      </c>
    </row>
    <row r="381" spans="1:3" hidden="1" x14ac:dyDescent="0.25">
      <c r="A381" s="36" t="s">
        <v>1615</v>
      </c>
      <c r="C381" s="36" t="s">
        <v>1615</v>
      </c>
    </row>
    <row r="382" spans="1:3" hidden="1" x14ac:dyDescent="0.25">
      <c r="A382" s="36" t="s">
        <v>1690</v>
      </c>
    </row>
    <row r="383" spans="1:3" x14ac:dyDescent="0.25">
      <c r="A383" s="38" t="s">
        <v>1690</v>
      </c>
      <c r="C383" s="36" t="s">
        <v>1690</v>
      </c>
    </row>
    <row r="384" spans="1:3" hidden="1" x14ac:dyDescent="0.25">
      <c r="A384" s="36" t="s">
        <v>582</v>
      </c>
      <c r="C384" s="36" t="s">
        <v>582</v>
      </c>
    </row>
    <row r="385" spans="1:3" hidden="1" x14ac:dyDescent="0.25">
      <c r="A385" s="36" t="s">
        <v>1617</v>
      </c>
      <c r="C385" s="36" t="s">
        <v>1617</v>
      </c>
    </row>
    <row r="386" spans="1:3" hidden="1" x14ac:dyDescent="0.25">
      <c r="A386" s="36" t="s">
        <v>367</v>
      </c>
      <c r="C386" s="36" t="s">
        <v>367</v>
      </c>
    </row>
    <row r="387" spans="1:3" hidden="1" x14ac:dyDescent="0.25">
      <c r="A387" s="36" t="s">
        <v>369</v>
      </c>
      <c r="C387" s="36" t="s">
        <v>369</v>
      </c>
    </row>
    <row r="388" spans="1:3" hidden="1" x14ac:dyDescent="0.25">
      <c r="A388" s="36" t="s">
        <v>373</v>
      </c>
      <c r="C388" s="36" t="s">
        <v>373</v>
      </c>
    </row>
    <row r="389" spans="1:3" hidden="1" x14ac:dyDescent="0.25">
      <c r="A389" s="36" t="s">
        <v>242</v>
      </c>
      <c r="C389" s="36" t="s">
        <v>242</v>
      </c>
    </row>
    <row r="390" spans="1:3" hidden="1" x14ac:dyDescent="0.25">
      <c r="A390" s="36" t="s">
        <v>244</v>
      </c>
      <c r="C390" s="36" t="s">
        <v>244</v>
      </c>
    </row>
    <row r="391" spans="1:3" hidden="1" x14ac:dyDescent="0.25">
      <c r="A391" s="36" t="s">
        <v>486</v>
      </c>
      <c r="C391" s="36" t="s">
        <v>486</v>
      </c>
    </row>
    <row r="392" spans="1:3" hidden="1" x14ac:dyDescent="0.25">
      <c r="A392" s="36" t="s">
        <v>1637</v>
      </c>
    </row>
    <row r="393" spans="1:3" x14ac:dyDescent="0.25">
      <c r="A393" s="38" t="s">
        <v>1637</v>
      </c>
      <c r="C393" s="36" t="s">
        <v>1637</v>
      </c>
    </row>
    <row r="394" spans="1:3" hidden="1" x14ac:dyDescent="0.25">
      <c r="A394" s="36" t="s">
        <v>1638</v>
      </c>
      <c r="C394" s="36" t="s">
        <v>1638</v>
      </c>
    </row>
    <row r="395" spans="1:3" hidden="1" x14ac:dyDescent="0.25">
      <c r="A395" s="36" t="s">
        <v>1639</v>
      </c>
      <c r="C395" s="36" t="s">
        <v>1639</v>
      </c>
    </row>
    <row r="396" spans="1:3" hidden="1" x14ac:dyDescent="0.25">
      <c r="A396" s="36" t="s">
        <v>882</v>
      </c>
      <c r="C396" s="36" t="s">
        <v>882</v>
      </c>
    </row>
    <row r="397" spans="1:3" hidden="1" x14ac:dyDescent="0.25">
      <c r="A397" s="36" t="s">
        <v>1619</v>
      </c>
      <c r="C397" s="36" t="s">
        <v>1619</v>
      </c>
    </row>
    <row r="398" spans="1:3" hidden="1" x14ac:dyDescent="0.25">
      <c r="A398" s="36" t="s">
        <v>843</v>
      </c>
      <c r="C398" s="36" t="s">
        <v>843</v>
      </c>
    </row>
    <row r="399" spans="1:3" hidden="1" x14ac:dyDescent="0.25">
      <c r="A399" s="36" t="s">
        <v>2099</v>
      </c>
      <c r="C399" s="36" t="s">
        <v>2099</v>
      </c>
    </row>
    <row r="400" spans="1:3" hidden="1" x14ac:dyDescent="0.25">
      <c r="A400" s="36" t="s">
        <v>2100</v>
      </c>
      <c r="C400" s="36" t="s">
        <v>2100</v>
      </c>
    </row>
    <row r="401" spans="1:3" hidden="1" x14ac:dyDescent="0.25">
      <c r="A401" s="36" t="s">
        <v>379</v>
      </c>
      <c r="C401" s="36" t="s">
        <v>379</v>
      </c>
    </row>
    <row r="402" spans="1:3" hidden="1" x14ac:dyDescent="0.25">
      <c r="A402" s="36" t="s">
        <v>944</v>
      </c>
      <c r="C402" s="36" t="s">
        <v>944</v>
      </c>
    </row>
    <row r="403" spans="1:3" hidden="1" x14ac:dyDescent="0.25">
      <c r="A403" s="36" t="s">
        <v>946</v>
      </c>
      <c r="C403" s="36" t="s">
        <v>946</v>
      </c>
    </row>
    <row r="404" spans="1:3" hidden="1" x14ac:dyDescent="0.25">
      <c r="A404" s="36" t="s">
        <v>948</v>
      </c>
      <c r="C404" s="36" t="s">
        <v>948</v>
      </c>
    </row>
    <row r="405" spans="1:3" hidden="1" x14ac:dyDescent="0.25">
      <c r="A405" s="36" t="s">
        <v>950</v>
      </c>
      <c r="C405" s="36" t="s">
        <v>950</v>
      </c>
    </row>
    <row r="406" spans="1:3" hidden="1" x14ac:dyDescent="0.25">
      <c r="A406" s="36" t="s">
        <v>1668</v>
      </c>
      <c r="C406" s="36" t="s">
        <v>1668</v>
      </c>
    </row>
    <row r="407" spans="1:3" hidden="1" x14ac:dyDescent="0.25">
      <c r="A407" s="36" t="s">
        <v>1155</v>
      </c>
      <c r="C407" s="36" t="s">
        <v>1155</v>
      </c>
    </row>
    <row r="408" spans="1:3" hidden="1" x14ac:dyDescent="0.25">
      <c r="A408" s="36" t="s">
        <v>1158</v>
      </c>
      <c r="C408" s="36" t="s">
        <v>1158</v>
      </c>
    </row>
    <row r="409" spans="1:3" hidden="1" x14ac:dyDescent="0.25">
      <c r="A409" s="36" t="s">
        <v>1160</v>
      </c>
      <c r="C409" s="36" t="s">
        <v>1160</v>
      </c>
    </row>
    <row r="410" spans="1:3" hidden="1" x14ac:dyDescent="0.25">
      <c r="A410" s="36" t="s">
        <v>2040</v>
      </c>
      <c r="C410" s="36" t="s">
        <v>2040</v>
      </c>
    </row>
    <row r="411" spans="1:3" hidden="1" x14ac:dyDescent="0.25">
      <c r="A411" s="36" t="s">
        <v>453</v>
      </c>
      <c r="C411" s="36" t="s">
        <v>453</v>
      </c>
    </row>
    <row r="412" spans="1:3" hidden="1" x14ac:dyDescent="0.25">
      <c r="A412" s="36" t="s">
        <v>885</v>
      </c>
      <c r="C412" s="36" t="s">
        <v>885</v>
      </c>
    </row>
    <row r="413" spans="1:3" hidden="1" x14ac:dyDescent="0.25">
      <c r="A413" s="36" t="s">
        <v>887</v>
      </c>
      <c r="C413" s="36" t="s">
        <v>887</v>
      </c>
    </row>
    <row r="414" spans="1:3" hidden="1" x14ac:dyDescent="0.25">
      <c r="A414" s="36" t="s">
        <v>458</v>
      </c>
      <c r="C414" s="36" t="s">
        <v>458</v>
      </c>
    </row>
    <row r="415" spans="1:3" hidden="1" x14ac:dyDescent="0.25">
      <c r="A415" s="36" t="s">
        <v>968</v>
      </c>
      <c r="C415" s="36" t="s">
        <v>968</v>
      </c>
    </row>
    <row r="416" spans="1:3" hidden="1" x14ac:dyDescent="0.25">
      <c r="A416" s="36" t="s">
        <v>1643</v>
      </c>
      <c r="C416" s="36" t="s">
        <v>1643</v>
      </c>
    </row>
    <row r="417" spans="1:3" hidden="1" x14ac:dyDescent="0.25">
      <c r="A417" s="36" t="s">
        <v>911</v>
      </c>
      <c r="C417" s="36" t="s">
        <v>911</v>
      </c>
    </row>
    <row r="418" spans="1:3" hidden="1" x14ac:dyDescent="0.25">
      <c r="A418" s="36" t="s">
        <v>1163</v>
      </c>
      <c r="C418" s="36" t="s">
        <v>1163</v>
      </c>
    </row>
    <row r="419" spans="1:3" hidden="1" x14ac:dyDescent="0.25">
      <c r="A419" s="36" t="s">
        <v>1623</v>
      </c>
      <c r="C419" s="36" t="s">
        <v>1623</v>
      </c>
    </row>
    <row r="420" spans="1:3" hidden="1" x14ac:dyDescent="0.25">
      <c r="A420" s="36" t="s">
        <v>1624</v>
      </c>
      <c r="C420" s="36" t="s">
        <v>1624</v>
      </c>
    </row>
    <row r="421" spans="1:3" hidden="1" x14ac:dyDescent="0.25">
      <c r="A421" s="36" t="s">
        <v>952</v>
      </c>
      <c r="C421" s="36" t="s">
        <v>952</v>
      </c>
    </row>
    <row r="422" spans="1:3" hidden="1" x14ac:dyDescent="0.25">
      <c r="A422" s="36" t="s">
        <v>959</v>
      </c>
      <c r="C422" s="36" t="s">
        <v>959</v>
      </c>
    </row>
    <row r="423" spans="1:3" hidden="1" x14ac:dyDescent="0.25">
      <c r="A423" s="36" t="s">
        <v>464</v>
      </c>
      <c r="C423" s="36" t="s">
        <v>464</v>
      </c>
    </row>
    <row r="424" spans="1:3" hidden="1" x14ac:dyDescent="0.25">
      <c r="A424" s="36" t="s">
        <v>466</v>
      </c>
      <c r="C424" s="36" t="s">
        <v>466</v>
      </c>
    </row>
    <row r="425" spans="1:3" hidden="1" x14ac:dyDescent="0.25">
      <c r="A425" s="36" t="s">
        <v>468</v>
      </c>
      <c r="C425" s="36" t="s">
        <v>468</v>
      </c>
    </row>
    <row r="426" spans="1:3" hidden="1" x14ac:dyDescent="0.25">
      <c r="A426" s="36" t="s">
        <v>470</v>
      </c>
      <c r="C426" s="36" t="s">
        <v>470</v>
      </c>
    </row>
    <row r="427" spans="1:3" hidden="1" x14ac:dyDescent="0.25">
      <c r="A427" s="36" t="s">
        <v>472</v>
      </c>
      <c r="C427" s="36" t="s">
        <v>472</v>
      </c>
    </row>
    <row r="428" spans="1:3" hidden="1" x14ac:dyDescent="0.25">
      <c r="A428" s="36" t="s">
        <v>691</v>
      </c>
      <c r="C428" s="36" t="s">
        <v>691</v>
      </c>
    </row>
    <row r="429" spans="1:3" hidden="1" x14ac:dyDescent="0.25">
      <c r="A429" s="36" t="s">
        <v>916</v>
      </c>
      <c r="C429" s="36" t="s">
        <v>916</v>
      </c>
    </row>
    <row r="430" spans="1:3" hidden="1" x14ac:dyDescent="0.25">
      <c r="A430" s="36" t="s">
        <v>919</v>
      </c>
      <c r="C430" s="36" t="s">
        <v>919</v>
      </c>
    </row>
    <row r="431" spans="1:3" hidden="1" x14ac:dyDescent="0.25">
      <c r="A431" s="36" t="s">
        <v>922</v>
      </c>
      <c r="C431" s="36" t="s">
        <v>922</v>
      </c>
    </row>
    <row r="432" spans="1:3" hidden="1" x14ac:dyDescent="0.25">
      <c r="A432" s="36" t="s">
        <v>382</v>
      </c>
      <c r="C432" s="36" t="s">
        <v>382</v>
      </c>
    </row>
    <row r="433" spans="1:3" hidden="1" x14ac:dyDescent="0.25">
      <c r="A433" s="36" t="s">
        <v>1589</v>
      </c>
      <c r="C433" s="36" t="s">
        <v>1589</v>
      </c>
    </row>
    <row r="434" spans="1:3" hidden="1" x14ac:dyDescent="0.25">
      <c r="A434" s="36" t="s">
        <v>1590</v>
      </c>
      <c r="C434" s="36" t="s">
        <v>1590</v>
      </c>
    </row>
    <row r="435" spans="1:3" hidden="1" x14ac:dyDescent="0.25">
      <c r="A435" s="36" t="s">
        <v>1166</v>
      </c>
      <c r="C435" s="36" t="s">
        <v>1166</v>
      </c>
    </row>
    <row r="436" spans="1:3" hidden="1" x14ac:dyDescent="0.25">
      <c r="A436" s="36" t="s">
        <v>170</v>
      </c>
      <c r="C436" s="36" t="s">
        <v>170</v>
      </c>
    </row>
    <row r="437" spans="1:3" hidden="1" x14ac:dyDescent="0.25">
      <c r="A437" s="36" t="s">
        <v>591</v>
      </c>
      <c r="C437" s="36" t="s">
        <v>591</v>
      </c>
    </row>
    <row r="438" spans="1:3" hidden="1" x14ac:dyDescent="0.25">
      <c r="A438" s="36" t="s">
        <v>260</v>
      </c>
      <c r="C438" s="36" t="s">
        <v>260</v>
      </c>
    </row>
    <row r="439" spans="1:3" hidden="1" x14ac:dyDescent="0.25">
      <c r="A439" s="36" t="s">
        <v>892</v>
      </c>
      <c r="C439" s="36" t="s">
        <v>892</v>
      </c>
    </row>
    <row r="440" spans="1:3" hidden="1" x14ac:dyDescent="0.25">
      <c r="A440" s="36" t="s">
        <v>1170</v>
      </c>
      <c r="C440" s="36" t="s">
        <v>1170</v>
      </c>
    </row>
    <row r="441" spans="1:3" hidden="1" x14ac:dyDescent="0.25">
      <c r="A441" s="36" t="s">
        <v>1614</v>
      </c>
      <c r="C441" s="36" t="s">
        <v>1614</v>
      </c>
    </row>
    <row r="442" spans="1:3" hidden="1" x14ac:dyDescent="0.25">
      <c r="A442" s="36" t="s">
        <v>1616</v>
      </c>
      <c r="C442" s="36" t="s">
        <v>1616</v>
      </c>
    </row>
    <row r="443" spans="1:3" hidden="1" x14ac:dyDescent="0.25">
      <c r="A443" s="36" t="s">
        <v>1628</v>
      </c>
      <c r="C443" s="36" t="s">
        <v>1628</v>
      </c>
    </row>
    <row r="444" spans="1:3" hidden="1" x14ac:dyDescent="0.25">
      <c r="A444" s="36" t="s">
        <v>1646</v>
      </c>
      <c r="C444" s="36" t="s">
        <v>1646</v>
      </c>
    </row>
    <row r="445" spans="1:3" hidden="1" x14ac:dyDescent="0.25">
      <c r="A445" s="36" t="s">
        <v>1641</v>
      </c>
      <c r="C445" s="36" t="s">
        <v>1641</v>
      </c>
    </row>
    <row r="446" spans="1:3" hidden="1" x14ac:dyDescent="0.25">
      <c r="A446" s="36" t="s">
        <v>1645</v>
      </c>
      <c r="C446" s="36" t="s">
        <v>1645</v>
      </c>
    </row>
    <row r="447" spans="1:3" hidden="1" x14ac:dyDescent="0.25">
      <c r="A447" s="36" t="s">
        <v>331</v>
      </c>
      <c r="C447" s="36" t="s">
        <v>331</v>
      </c>
    </row>
    <row r="448" spans="1:3" hidden="1" x14ac:dyDescent="0.25">
      <c r="A448" s="36" t="s">
        <v>385</v>
      </c>
      <c r="C448" s="36" t="s">
        <v>385</v>
      </c>
    </row>
    <row r="449" spans="1:3" hidden="1" x14ac:dyDescent="0.25">
      <c r="A449" s="36" t="s">
        <v>145</v>
      </c>
    </row>
    <row r="450" spans="1:3" x14ac:dyDescent="0.25">
      <c r="A450" s="38" t="s">
        <v>145</v>
      </c>
      <c r="C450" s="36" t="s">
        <v>145</v>
      </c>
    </row>
    <row r="451" spans="1:3" hidden="1" x14ac:dyDescent="0.25">
      <c r="A451" s="36" t="s">
        <v>1173</v>
      </c>
      <c r="C451" s="36" t="s">
        <v>1173</v>
      </c>
    </row>
    <row r="452" spans="1:3" hidden="1" x14ac:dyDescent="0.25">
      <c r="A452" s="36" t="s">
        <v>475</v>
      </c>
      <c r="C452" s="36" t="s">
        <v>475</v>
      </c>
    </row>
    <row r="453" spans="1:3" hidden="1" x14ac:dyDescent="0.25">
      <c r="A453" s="36" t="s">
        <v>537</v>
      </c>
      <c r="C453" s="36" t="s">
        <v>537</v>
      </c>
    </row>
    <row r="454" spans="1:3" hidden="1" x14ac:dyDescent="0.25">
      <c r="A454" s="36" t="s">
        <v>694</v>
      </c>
      <c r="C454" s="36" t="s">
        <v>694</v>
      </c>
    </row>
    <row r="455" spans="1:3" hidden="1" x14ac:dyDescent="0.25">
      <c r="A455" s="36" t="s">
        <v>1175</v>
      </c>
      <c r="C455" s="36" t="s">
        <v>1175</v>
      </c>
    </row>
    <row r="456" spans="1:3" hidden="1" x14ac:dyDescent="0.25">
      <c r="A456" s="36" t="s">
        <v>976</v>
      </c>
      <c r="C456" s="36" t="s">
        <v>976</v>
      </c>
    </row>
    <row r="457" spans="1:3" hidden="1" x14ac:dyDescent="0.25">
      <c r="A457" s="36" t="s">
        <v>979</v>
      </c>
      <c r="C457" s="36" t="s">
        <v>979</v>
      </c>
    </row>
    <row r="458" spans="1:3" hidden="1" x14ac:dyDescent="0.25">
      <c r="A458" s="36" t="s">
        <v>541</v>
      </c>
      <c r="C458" s="36" t="s">
        <v>541</v>
      </c>
    </row>
    <row r="459" spans="1:3" hidden="1" x14ac:dyDescent="0.25">
      <c r="A459" s="36" t="s">
        <v>174</v>
      </c>
      <c r="C459" s="36" t="s">
        <v>174</v>
      </c>
    </row>
    <row r="460" spans="1:3" hidden="1" x14ac:dyDescent="0.25">
      <c r="A460" s="36" t="s">
        <v>176</v>
      </c>
      <c r="C460" s="36" t="s">
        <v>176</v>
      </c>
    </row>
    <row r="461" spans="1:3" hidden="1" x14ac:dyDescent="0.25">
      <c r="A461" s="36" t="s">
        <v>215</v>
      </c>
      <c r="C461" s="36" t="s">
        <v>215</v>
      </c>
    </row>
    <row r="462" spans="1:3" hidden="1" x14ac:dyDescent="0.25">
      <c r="A462" s="36" t="s">
        <v>1677</v>
      </c>
      <c r="C462" s="36" t="s">
        <v>1677</v>
      </c>
    </row>
    <row r="463" spans="1:3" hidden="1" x14ac:dyDescent="0.25">
      <c r="A463" s="36" t="s">
        <v>1678</v>
      </c>
      <c r="C463" s="36" t="s">
        <v>1678</v>
      </c>
    </row>
    <row r="464" spans="1:3" hidden="1" x14ac:dyDescent="0.25">
      <c r="A464" s="36" t="s">
        <v>1676</v>
      </c>
      <c r="C464" s="36" t="s">
        <v>1676</v>
      </c>
    </row>
    <row r="465" spans="1:3" hidden="1" x14ac:dyDescent="0.25">
      <c r="A465" s="36" t="s">
        <v>1634</v>
      </c>
      <c r="C465" s="36" t="s">
        <v>1634</v>
      </c>
    </row>
    <row r="466" spans="1:3" hidden="1" x14ac:dyDescent="0.25">
      <c r="A466" s="36" t="s">
        <v>388</v>
      </c>
      <c r="C466" s="36" t="s">
        <v>388</v>
      </c>
    </row>
    <row r="467" spans="1:3" hidden="1" x14ac:dyDescent="0.25">
      <c r="A467" s="36" t="s">
        <v>478</v>
      </c>
      <c r="C467" s="36" t="s">
        <v>478</v>
      </c>
    </row>
    <row r="468" spans="1:3" hidden="1" x14ac:dyDescent="0.25">
      <c r="A468" s="36" t="s">
        <v>2104</v>
      </c>
      <c r="C468" s="36" t="s">
        <v>2104</v>
      </c>
    </row>
    <row r="469" spans="1:3" hidden="1" x14ac:dyDescent="0.25">
      <c r="A469" s="36" t="s">
        <v>846</v>
      </c>
      <c r="C469" s="36" t="s">
        <v>846</v>
      </c>
    </row>
    <row r="470" spans="1:3" hidden="1" x14ac:dyDescent="0.25">
      <c r="A470" s="36" t="s">
        <v>179</v>
      </c>
      <c r="C470" s="36" t="s">
        <v>179</v>
      </c>
    </row>
    <row r="471" spans="1:3" hidden="1" x14ac:dyDescent="0.25">
      <c r="A471" s="36" t="s">
        <v>1675</v>
      </c>
      <c r="C471" s="36" t="s">
        <v>1675</v>
      </c>
    </row>
    <row r="472" spans="1:3" hidden="1" x14ac:dyDescent="0.25">
      <c r="A472" s="36" t="s">
        <v>1630</v>
      </c>
      <c r="C472" s="36" t="s">
        <v>1630</v>
      </c>
    </row>
    <row r="473" spans="1:3" hidden="1" x14ac:dyDescent="0.25">
      <c r="A473" s="36" t="s">
        <v>513</v>
      </c>
      <c r="C473" s="36" t="s">
        <v>513</v>
      </c>
    </row>
    <row r="474" spans="1:3" hidden="1" x14ac:dyDescent="0.25">
      <c r="A474" s="36" t="s">
        <v>1178</v>
      </c>
      <c r="C474" s="36" t="s">
        <v>1178</v>
      </c>
    </row>
    <row r="475" spans="1:3" hidden="1" x14ac:dyDescent="0.25">
      <c r="A475" s="36" t="s">
        <v>482</v>
      </c>
    </row>
    <row r="476" spans="1:3" x14ac:dyDescent="0.25">
      <c r="A476" s="38" t="s">
        <v>482</v>
      </c>
      <c r="C476" s="36" t="s">
        <v>482</v>
      </c>
    </row>
    <row r="477" spans="1:3" hidden="1" x14ac:dyDescent="0.25">
      <c r="A477" s="36" t="s">
        <v>521</v>
      </c>
      <c r="C477" s="36" t="s">
        <v>521</v>
      </c>
    </row>
    <row r="478" spans="1:3" hidden="1" x14ac:dyDescent="0.25">
      <c r="A478" s="36" t="s">
        <v>1633</v>
      </c>
      <c r="C478" s="36" t="s">
        <v>1633</v>
      </c>
    </row>
    <row r="479" spans="1:3" hidden="1" x14ac:dyDescent="0.25">
      <c r="A479" s="36" t="s">
        <v>1707</v>
      </c>
      <c r="C479" s="36" t="s">
        <v>1707</v>
      </c>
    </row>
    <row r="480" spans="1:3" hidden="1" x14ac:dyDescent="0.25">
      <c r="A480" s="36" t="s">
        <v>1672</v>
      </c>
      <c r="C480" s="36" t="s">
        <v>1672</v>
      </c>
    </row>
    <row r="481" spans="1:3" hidden="1" x14ac:dyDescent="0.25">
      <c r="A481" s="36" t="s">
        <v>1644</v>
      </c>
      <c r="C481" s="36" t="s">
        <v>1644</v>
      </c>
    </row>
    <row r="482" spans="1:3" hidden="1" x14ac:dyDescent="0.25">
      <c r="A482" s="36" t="s">
        <v>391</v>
      </c>
      <c r="C482" s="36" t="s">
        <v>391</v>
      </c>
    </row>
    <row r="483" spans="1:3" hidden="1" x14ac:dyDescent="0.25">
      <c r="A483" s="36" t="s">
        <v>393</v>
      </c>
      <c r="C483" s="36" t="s">
        <v>393</v>
      </c>
    </row>
    <row r="484" spans="1:3" hidden="1" x14ac:dyDescent="0.25">
      <c r="A484" s="36" t="s">
        <v>1674</v>
      </c>
      <c r="C484" s="36" t="s">
        <v>1674</v>
      </c>
    </row>
    <row r="485" spans="1:3" hidden="1" x14ac:dyDescent="0.25">
      <c r="A485" s="36" t="s">
        <v>1620</v>
      </c>
      <c r="C485" s="36" t="s">
        <v>1620</v>
      </c>
    </row>
    <row r="486" spans="1:3" hidden="1" x14ac:dyDescent="0.25">
      <c r="A486" s="36" t="s">
        <v>1673</v>
      </c>
      <c r="C486" s="36" t="s">
        <v>1673</v>
      </c>
    </row>
    <row r="487" spans="1:3" hidden="1" x14ac:dyDescent="0.25">
      <c r="A487" s="36" t="s">
        <v>1702</v>
      </c>
      <c r="C487" s="36" t="s">
        <v>1702</v>
      </c>
    </row>
    <row r="488" spans="1:3" hidden="1" x14ac:dyDescent="0.25">
      <c r="A488" s="36" t="s">
        <v>1629</v>
      </c>
      <c r="C488" s="36" t="s">
        <v>1629</v>
      </c>
    </row>
    <row r="489" spans="1:3" hidden="1" x14ac:dyDescent="0.25">
      <c r="A489" s="36" t="s">
        <v>925</v>
      </c>
      <c r="C489" s="36" t="s">
        <v>925</v>
      </c>
    </row>
    <row r="490" spans="1:3" hidden="1" x14ac:dyDescent="0.25">
      <c r="A490" s="36" t="s">
        <v>1625</v>
      </c>
      <c r="C490" s="36" t="s">
        <v>1625</v>
      </c>
    </row>
    <row r="491" spans="1:3" hidden="1" x14ac:dyDescent="0.25">
      <c r="A491" s="36" t="s">
        <v>594</v>
      </c>
      <c r="C491" s="36" t="s">
        <v>594</v>
      </c>
    </row>
    <row r="492" spans="1:3" hidden="1" x14ac:dyDescent="0.25">
      <c r="A492" s="36" t="s">
        <v>1209</v>
      </c>
      <c r="C492" s="36" t="s">
        <v>1209</v>
      </c>
    </row>
    <row r="493" spans="1:3" hidden="1" x14ac:dyDescent="0.25">
      <c r="A493" s="36" t="s">
        <v>359</v>
      </c>
      <c r="C493" s="36" t="s">
        <v>359</v>
      </c>
    </row>
    <row r="494" spans="1:3" hidden="1" x14ac:dyDescent="0.25">
      <c r="A494" s="36" t="s">
        <v>148</v>
      </c>
      <c r="C494" s="36" t="s">
        <v>148</v>
      </c>
    </row>
    <row r="495" spans="1:3" hidden="1" x14ac:dyDescent="0.25">
      <c r="A495" s="36" t="s">
        <v>927</v>
      </c>
      <c r="C495" s="36" t="s">
        <v>927</v>
      </c>
    </row>
    <row r="496" spans="1:3" hidden="1" x14ac:dyDescent="0.25">
      <c r="A496" s="36" t="s">
        <v>597</v>
      </c>
      <c r="C496" s="36" t="s">
        <v>597</v>
      </c>
    </row>
    <row r="497" spans="1:3" hidden="1" x14ac:dyDescent="0.25">
      <c r="A497" s="36" t="s">
        <v>1181</v>
      </c>
      <c r="C497" s="36" t="s">
        <v>1181</v>
      </c>
    </row>
    <row r="498" spans="1:3" hidden="1" x14ac:dyDescent="0.25">
      <c r="A498" s="36" t="s">
        <v>730</v>
      </c>
      <c r="C498" s="36" t="s">
        <v>730</v>
      </c>
    </row>
    <row r="499" spans="1:3" hidden="1" x14ac:dyDescent="0.25">
      <c r="A499" s="36" t="s">
        <v>45</v>
      </c>
      <c r="C499" s="36" t="s">
        <v>45</v>
      </c>
    </row>
    <row r="500" spans="1:3" hidden="1" x14ac:dyDescent="0.25">
      <c r="A500" s="36" t="s">
        <v>49</v>
      </c>
      <c r="C500" s="36" t="s">
        <v>49</v>
      </c>
    </row>
    <row r="501" spans="1:3" hidden="1" x14ac:dyDescent="0.25">
      <c r="A501" s="36" t="s">
        <v>51</v>
      </c>
      <c r="C501" s="36" t="s">
        <v>51</v>
      </c>
    </row>
    <row r="502" spans="1:3" hidden="1" x14ac:dyDescent="0.25">
      <c r="A502" s="36" t="s">
        <v>53</v>
      </c>
      <c r="C502" s="36" t="s">
        <v>53</v>
      </c>
    </row>
    <row r="503" spans="1:3" hidden="1" x14ac:dyDescent="0.25">
      <c r="A503" s="36" t="s">
        <v>55</v>
      </c>
      <c r="C503" s="36" t="s">
        <v>55</v>
      </c>
    </row>
    <row r="504" spans="1:3" hidden="1" x14ac:dyDescent="0.25">
      <c r="A504" s="36" t="s">
        <v>1184</v>
      </c>
      <c r="C504" s="36" t="s">
        <v>1184</v>
      </c>
    </row>
    <row r="505" spans="1:3" hidden="1" x14ac:dyDescent="0.25">
      <c r="A505" s="36" t="s">
        <v>1698</v>
      </c>
      <c r="C505" s="36" t="s">
        <v>1698</v>
      </c>
    </row>
    <row r="506" spans="1:3" hidden="1" x14ac:dyDescent="0.25">
      <c r="A506" s="36" t="s">
        <v>1700</v>
      </c>
      <c r="C506" s="36" t="s">
        <v>1700</v>
      </c>
    </row>
    <row r="507" spans="1:3" hidden="1" x14ac:dyDescent="0.25">
      <c r="A507" s="36" t="s">
        <v>1679</v>
      </c>
      <c r="C507" s="36" t="s">
        <v>1679</v>
      </c>
    </row>
    <row r="508" spans="1:3" hidden="1" x14ac:dyDescent="0.25">
      <c r="A508" s="36" t="s">
        <v>601</v>
      </c>
      <c r="C508" s="36" t="s">
        <v>601</v>
      </c>
    </row>
    <row r="509" spans="1:3" hidden="1" x14ac:dyDescent="0.25">
      <c r="A509" s="36" t="s">
        <v>606</v>
      </c>
      <c r="C509" s="36" t="s">
        <v>606</v>
      </c>
    </row>
    <row r="510" spans="1:3" hidden="1" x14ac:dyDescent="0.25">
      <c r="A510" s="36" t="s">
        <v>218</v>
      </c>
      <c r="C510" s="36" t="s">
        <v>218</v>
      </c>
    </row>
    <row r="511" spans="1:3" hidden="1" x14ac:dyDescent="0.25">
      <c r="A511" s="36" t="s">
        <v>678</v>
      </c>
      <c r="C511" s="36" t="s">
        <v>678</v>
      </c>
    </row>
    <row r="512" spans="1:3" hidden="1" x14ac:dyDescent="0.25">
      <c r="A512" s="36" t="s">
        <v>990</v>
      </c>
      <c r="C512" s="36" t="s">
        <v>990</v>
      </c>
    </row>
    <row r="513" spans="1:3" hidden="1" x14ac:dyDescent="0.25">
      <c r="A513" s="36" t="s">
        <v>1094</v>
      </c>
      <c r="C513" s="36" t="s">
        <v>1094</v>
      </c>
    </row>
    <row r="514" spans="1:3" hidden="1" x14ac:dyDescent="0.25">
      <c r="A514" s="36" t="s">
        <v>609</v>
      </c>
      <c r="C514" s="36" t="s">
        <v>609</v>
      </c>
    </row>
    <row r="515" spans="1:3" hidden="1" x14ac:dyDescent="0.25">
      <c r="A515" s="36" t="s">
        <v>613</v>
      </c>
      <c r="C515" s="36" t="s">
        <v>613</v>
      </c>
    </row>
    <row r="516" spans="1:3" hidden="1" x14ac:dyDescent="0.25">
      <c r="A516" s="36" t="s">
        <v>1068</v>
      </c>
      <c r="C516" s="36" t="s">
        <v>1068</v>
      </c>
    </row>
    <row r="517" spans="1:3" hidden="1" x14ac:dyDescent="0.25">
      <c r="A517" s="36" t="s">
        <v>396</v>
      </c>
      <c r="C517" s="36" t="s">
        <v>396</v>
      </c>
    </row>
    <row r="518" spans="1:3" hidden="1" x14ac:dyDescent="0.25">
      <c r="A518" s="36" t="s">
        <v>286</v>
      </c>
      <c r="C518" s="36" t="s">
        <v>286</v>
      </c>
    </row>
    <row r="519" spans="1:3" hidden="1" x14ac:dyDescent="0.25">
      <c r="A519" s="36" t="s">
        <v>766</v>
      </c>
      <c r="C519" s="36" t="s">
        <v>766</v>
      </c>
    </row>
    <row r="520" spans="1:3" hidden="1" x14ac:dyDescent="0.25">
      <c r="A520" s="36" t="s">
        <v>769</v>
      </c>
    </row>
    <row r="521" spans="1:3" hidden="1" x14ac:dyDescent="0.25">
      <c r="A521" s="36" t="s">
        <v>769</v>
      </c>
    </row>
    <row r="522" spans="1:3" x14ac:dyDescent="0.25">
      <c r="A522" s="38" t="s">
        <v>769</v>
      </c>
      <c r="C522" s="36" t="s">
        <v>769</v>
      </c>
    </row>
    <row r="523" spans="1:3" hidden="1" x14ac:dyDescent="0.25">
      <c r="A523" s="36" t="s">
        <v>544</v>
      </c>
      <c r="C523" s="36" t="s">
        <v>544</v>
      </c>
    </row>
    <row r="524" spans="1:3" hidden="1" x14ac:dyDescent="0.25">
      <c r="A524" s="36" t="s">
        <v>772</v>
      </c>
      <c r="C524" s="36" t="s">
        <v>772</v>
      </c>
    </row>
    <row r="525" spans="1:3" hidden="1" x14ac:dyDescent="0.25">
      <c r="A525" s="36" t="s">
        <v>774</v>
      </c>
      <c r="C525" s="36" t="s">
        <v>774</v>
      </c>
    </row>
    <row r="526" spans="1:3" hidden="1" x14ac:dyDescent="0.25">
      <c r="A526" s="36" t="s">
        <v>697</v>
      </c>
      <c r="C526" s="36" t="s">
        <v>697</v>
      </c>
    </row>
    <row r="527" spans="1:3" hidden="1" x14ac:dyDescent="0.25">
      <c r="A527" s="36" t="s">
        <v>993</v>
      </c>
      <c r="C527" s="36" t="s">
        <v>993</v>
      </c>
    </row>
    <row r="528" spans="1:3" hidden="1" x14ac:dyDescent="0.25">
      <c r="A528" s="36" t="s">
        <v>930</v>
      </c>
      <c r="C528" s="36" t="s">
        <v>930</v>
      </c>
    </row>
    <row r="529" spans="1:3" hidden="1" x14ac:dyDescent="0.25">
      <c r="A529" s="36" t="s">
        <v>877</v>
      </c>
      <c r="C529" s="36" t="s">
        <v>877</v>
      </c>
    </row>
    <row r="530" spans="1:3" hidden="1" x14ac:dyDescent="0.25">
      <c r="A530" s="36" t="s">
        <v>547</v>
      </c>
      <c r="C530" s="36" t="s">
        <v>547</v>
      </c>
    </row>
    <row r="531" spans="1:3" hidden="1" x14ac:dyDescent="0.25">
      <c r="A531" s="36" t="s">
        <v>76</v>
      </c>
      <c r="C531" s="36" t="s">
        <v>76</v>
      </c>
    </row>
    <row r="532" spans="1:3" hidden="1" x14ac:dyDescent="0.25">
      <c r="A532" s="36" t="s">
        <v>399</v>
      </c>
      <c r="C532" s="36" t="s">
        <v>399</v>
      </c>
    </row>
    <row r="533" spans="1:3" hidden="1" x14ac:dyDescent="0.25">
      <c r="A533" s="36" t="s">
        <v>1699</v>
      </c>
      <c r="C533" s="36" t="s">
        <v>1699</v>
      </c>
    </row>
    <row r="534" spans="1:3" hidden="1" x14ac:dyDescent="0.25">
      <c r="A534" s="36" t="s">
        <v>183</v>
      </c>
      <c r="C534" s="36" t="s">
        <v>183</v>
      </c>
    </row>
    <row r="535" spans="1:3" hidden="1" x14ac:dyDescent="0.25">
      <c r="A535" s="36" t="s">
        <v>221</v>
      </c>
      <c r="C535" s="36" t="s">
        <v>221</v>
      </c>
    </row>
    <row r="536" spans="1:3" hidden="1" x14ac:dyDescent="0.25">
      <c r="A536" s="36" t="s">
        <v>849</v>
      </c>
      <c r="C536" s="36" t="s">
        <v>849</v>
      </c>
    </row>
    <row r="537" spans="1:3" hidden="1" x14ac:dyDescent="0.25">
      <c r="A537" s="36" t="s">
        <v>851</v>
      </c>
      <c r="C537" s="36" t="s">
        <v>851</v>
      </c>
    </row>
    <row r="538" spans="1:3" hidden="1" x14ac:dyDescent="0.25">
      <c r="A538" s="36" t="s">
        <v>854</v>
      </c>
      <c r="C538" s="36" t="s">
        <v>854</v>
      </c>
    </row>
    <row r="539" spans="1:3" hidden="1" x14ac:dyDescent="0.25">
      <c r="A539" s="36" t="s">
        <v>857</v>
      </c>
      <c r="C539" s="36" t="s">
        <v>857</v>
      </c>
    </row>
    <row r="540" spans="1:3" hidden="1" x14ac:dyDescent="0.25">
      <c r="A540" s="36" t="s">
        <v>1134</v>
      </c>
      <c r="C540" s="36" t="s">
        <v>1134</v>
      </c>
    </row>
    <row r="541" spans="1:3" hidden="1" x14ac:dyDescent="0.25">
      <c r="A541" s="36" t="s">
        <v>860</v>
      </c>
      <c r="C541" s="36" t="s">
        <v>860</v>
      </c>
    </row>
    <row r="542" spans="1:3" hidden="1" x14ac:dyDescent="0.25">
      <c r="A542" s="36" t="s">
        <v>715</v>
      </c>
      <c r="C542" s="36" t="s">
        <v>715</v>
      </c>
    </row>
    <row r="543" spans="1:3" hidden="1" x14ac:dyDescent="0.25">
      <c r="A543" s="36" t="s">
        <v>665</v>
      </c>
      <c r="C543" s="36" t="s">
        <v>665</v>
      </c>
    </row>
    <row r="544" spans="1:3" hidden="1" x14ac:dyDescent="0.25">
      <c r="A544" s="36" t="s">
        <v>192</v>
      </c>
      <c r="C544" s="36" t="s">
        <v>192</v>
      </c>
    </row>
    <row r="545" spans="1:3" hidden="1" x14ac:dyDescent="0.25">
      <c r="A545" s="36" t="s">
        <v>700</v>
      </c>
      <c r="C545" s="36" t="s">
        <v>700</v>
      </c>
    </row>
    <row r="546" spans="1:3" hidden="1" x14ac:dyDescent="0.25">
      <c r="A546" s="36" t="s">
        <v>289</v>
      </c>
      <c r="C546" s="36" t="s">
        <v>289</v>
      </c>
    </row>
    <row r="547" spans="1:3" hidden="1" x14ac:dyDescent="0.25">
      <c r="A547" s="36" t="s">
        <v>617</v>
      </c>
      <c r="C547" s="36" t="s">
        <v>617</v>
      </c>
    </row>
    <row r="548" spans="1:3" hidden="1" x14ac:dyDescent="0.25">
      <c r="A548" s="36" t="s">
        <v>61</v>
      </c>
      <c r="C548" s="36" t="s">
        <v>61</v>
      </c>
    </row>
    <row r="549" spans="1:3" hidden="1" x14ac:dyDescent="0.25">
      <c r="A549" s="36" t="s">
        <v>64</v>
      </c>
      <c r="C549" s="36" t="s">
        <v>64</v>
      </c>
    </row>
    <row r="550" spans="1:3" hidden="1" x14ac:dyDescent="0.25">
      <c r="A550" s="36" t="s">
        <v>67</v>
      </c>
      <c r="C550" s="36" t="s">
        <v>67</v>
      </c>
    </row>
    <row r="551" spans="1:3" hidden="1" x14ac:dyDescent="0.25">
      <c r="A551" s="36" t="s">
        <v>620</v>
      </c>
      <c r="C551" s="36" t="s">
        <v>620</v>
      </c>
    </row>
    <row r="552" spans="1:3" hidden="1" x14ac:dyDescent="0.25">
      <c r="A552" s="36" t="s">
        <v>624</v>
      </c>
      <c r="C552" s="36" t="s">
        <v>624</v>
      </c>
    </row>
    <row r="553" spans="1:3" hidden="1" x14ac:dyDescent="0.25">
      <c r="A553" s="36" t="s">
        <v>1187</v>
      </c>
      <c r="C553" s="36" t="s">
        <v>1187</v>
      </c>
    </row>
    <row r="554" spans="1:3" hidden="1" x14ac:dyDescent="0.25">
      <c r="A554" s="36" t="s">
        <v>996</v>
      </c>
      <c r="C554" s="36" t="s">
        <v>996</v>
      </c>
    </row>
    <row r="555" spans="1:3" hidden="1" x14ac:dyDescent="0.25">
      <c r="A555" s="36" t="s">
        <v>999</v>
      </c>
      <c r="C555" s="36" t="s">
        <v>999</v>
      </c>
    </row>
    <row r="556" spans="1:3" hidden="1" x14ac:dyDescent="0.25">
      <c r="A556" s="36" t="s">
        <v>362</v>
      </c>
      <c r="C556" s="36" t="s">
        <v>362</v>
      </c>
    </row>
    <row r="557" spans="1:3" hidden="1" x14ac:dyDescent="0.25">
      <c r="A557" s="36" t="s">
        <v>932</v>
      </c>
      <c r="C557" s="36" t="s">
        <v>932</v>
      </c>
    </row>
    <row r="558" spans="1:3" hidden="1" x14ac:dyDescent="0.25">
      <c r="A558" s="36" t="s">
        <v>1684</v>
      </c>
      <c r="C558" s="36" t="s">
        <v>1684</v>
      </c>
    </row>
    <row r="559" spans="1:3" hidden="1" x14ac:dyDescent="0.25">
      <c r="A559" s="36" t="s">
        <v>1697</v>
      </c>
      <c r="C559" s="36" t="s">
        <v>1697</v>
      </c>
    </row>
    <row r="560" spans="1:3" hidden="1" x14ac:dyDescent="0.25">
      <c r="A560" s="36" t="s">
        <v>402</v>
      </c>
      <c r="C560" s="36" t="s">
        <v>402</v>
      </c>
    </row>
    <row r="561" spans="1:3" hidden="1" x14ac:dyDescent="0.25">
      <c r="A561" s="36" t="s">
        <v>405</v>
      </c>
      <c r="C561" s="36" t="s">
        <v>405</v>
      </c>
    </row>
    <row r="562" spans="1:3" hidden="1" x14ac:dyDescent="0.25">
      <c r="A562" s="36" t="s">
        <v>627</v>
      </c>
      <c r="C562" s="36" t="s">
        <v>627</v>
      </c>
    </row>
    <row r="563" spans="1:3" hidden="1" x14ac:dyDescent="0.25">
      <c r="A563" s="36" t="s">
        <v>630</v>
      </c>
      <c r="C563" s="36" t="s">
        <v>630</v>
      </c>
    </row>
    <row r="564" spans="1:3" hidden="1" x14ac:dyDescent="0.25">
      <c r="A564" s="36" t="s">
        <v>408</v>
      </c>
      <c r="C564" s="36" t="s">
        <v>408</v>
      </c>
    </row>
    <row r="565" spans="1:3" hidden="1" x14ac:dyDescent="0.25">
      <c r="A565" s="36" t="s">
        <v>70</v>
      </c>
      <c r="C565" s="36" t="s">
        <v>70</v>
      </c>
    </row>
    <row r="566" spans="1:3" hidden="1" x14ac:dyDescent="0.25">
      <c r="A566" s="36" t="s">
        <v>1003</v>
      </c>
      <c r="C566" s="36" t="s">
        <v>1003</v>
      </c>
    </row>
    <row r="567" spans="1:3" hidden="1" x14ac:dyDescent="0.25">
      <c r="A567" s="36" t="s">
        <v>1681</v>
      </c>
      <c r="C567" s="36" t="s">
        <v>1681</v>
      </c>
    </row>
    <row r="568" spans="1:3" hidden="1" x14ac:dyDescent="0.25">
      <c r="A568" s="36" t="s">
        <v>38</v>
      </c>
      <c r="C568"/>
    </row>
    <row r="569" spans="1:3" hidden="1" x14ac:dyDescent="0.25">
      <c r="A569" s="36" t="s">
        <v>38</v>
      </c>
      <c r="C569"/>
    </row>
    <row r="570" spans="1:3" hidden="1" x14ac:dyDescent="0.25">
      <c r="A570" s="36" t="s">
        <v>38</v>
      </c>
      <c r="C570"/>
    </row>
    <row r="571" spans="1:3" hidden="1" x14ac:dyDescent="0.25">
      <c r="A571" s="36" t="s">
        <v>38</v>
      </c>
      <c r="C571"/>
    </row>
    <row r="572" spans="1:3" hidden="1" x14ac:dyDescent="0.25">
      <c r="A572" s="36" t="s">
        <v>38</v>
      </c>
      <c r="C572"/>
    </row>
    <row r="573" spans="1:3" hidden="1" x14ac:dyDescent="0.25">
      <c r="A573" s="36" t="s">
        <v>38</v>
      </c>
      <c r="C573"/>
    </row>
    <row r="574" spans="1:3" hidden="1" x14ac:dyDescent="0.25">
      <c r="A574" s="36" t="s">
        <v>38</v>
      </c>
      <c r="C574"/>
    </row>
    <row r="575" spans="1:3" hidden="1" x14ac:dyDescent="0.25">
      <c r="A575" s="36" t="s">
        <v>38</v>
      </c>
      <c r="C575"/>
    </row>
    <row r="576" spans="1:3" hidden="1" x14ac:dyDescent="0.25">
      <c r="A576" s="36" t="s">
        <v>38</v>
      </c>
      <c r="C576"/>
    </row>
    <row r="577" spans="1:3" hidden="1" x14ac:dyDescent="0.25">
      <c r="A577" s="36" t="s">
        <v>38</v>
      </c>
      <c r="C577"/>
    </row>
    <row r="578" spans="1:3" hidden="1" x14ac:dyDescent="0.25">
      <c r="A578" s="36" t="s">
        <v>38</v>
      </c>
      <c r="C578"/>
    </row>
    <row r="579" spans="1:3" hidden="1" x14ac:dyDescent="0.25">
      <c r="A579" s="36" t="s">
        <v>38</v>
      </c>
      <c r="C579"/>
    </row>
    <row r="580" spans="1:3" hidden="1" x14ac:dyDescent="0.25">
      <c r="A580" s="36" t="s">
        <v>38</v>
      </c>
      <c r="C580"/>
    </row>
    <row r="581" spans="1:3" hidden="1" x14ac:dyDescent="0.25">
      <c r="A581" s="36" t="s">
        <v>38</v>
      </c>
      <c r="C581"/>
    </row>
    <row r="582" spans="1:3" hidden="1" x14ac:dyDescent="0.25">
      <c r="A582" s="36" t="s">
        <v>38</v>
      </c>
      <c r="C582"/>
    </row>
    <row r="583" spans="1:3" hidden="1" x14ac:dyDescent="0.25">
      <c r="A583" s="36" t="s">
        <v>38</v>
      </c>
      <c r="C583"/>
    </row>
    <row r="584" spans="1:3" hidden="1" x14ac:dyDescent="0.25">
      <c r="A584" s="36" t="s">
        <v>38</v>
      </c>
      <c r="C584"/>
    </row>
    <row r="585" spans="1:3" hidden="1" x14ac:dyDescent="0.25">
      <c r="A585" s="36" t="s">
        <v>38</v>
      </c>
      <c r="C585"/>
    </row>
    <row r="586" spans="1:3" hidden="1" x14ac:dyDescent="0.25">
      <c r="A586" s="36" t="s">
        <v>38</v>
      </c>
      <c r="C586"/>
    </row>
    <row r="587" spans="1:3" hidden="1" x14ac:dyDescent="0.25">
      <c r="A587" s="36" t="s">
        <v>38</v>
      </c>
      <c r="C587"/>
    </row>
    <row r="588" spans="1:3" hidden="1" x14ac:dyDescent="0.25">
      <c r="A588" s="36" t="s">
        <v>38</v>
      </c>
      <c r="C588"/>
    </row>
    <row r="589" spans="1:3" hidden="1" x14ac:dyDescent="0.25">
      <c r="A589" s="36" t="s">
        <v>38</v>
      </c>
      <c r="C589"/>
    </row>
    <row r="590" spans="1:3" hidden="1" x14ac:dyDescent="0.25">
      <c r="A590" s="36" t="s">
        <v>38</v>
      </c>
      <c r="C590"/>
    </row>
    <row r="591" spans="1:3" hidden="1" x14ac:dyDescent="0.25">
      <c r="A591" s="36" t="s">
        <v>38</v>
      </c>
      <c r="C591"/>
    </row>
    <row r="592" spans="1:3" hidden="1" x14ac:dyDescent="0.25">
      <c r="A592" s="36" t="s">
        <v>38</v>
      </c>
      <c r="C592"/>
    </row>
    <row r="593" spans="1:3" hidden="1" x14ac:dyDescent="0.25">
      <c r="A593" s="36" t="s">
        <v>38</v>
      </c>
      <c r="C593"/>
    </row>
    <row r="594" spans="1:3" hidden="1" x14ac:dyDescent="0.25">
      <c r="A594" s="36" t="s">
        <v>38</v>
      </c>
      <c r="C594"/>
    </row>
    <row r="595" spans="1:3" hidden="1" x14ac:dyDescent="0.25">
      <c r="A595" s="36" t="s">
        <v>38</v>
      </c>
      <c r="C595"/>
    </row>
    <row r="596" spans="1:3" hidden="1" x14ac:dyDescent="0.25">
      <c r="A596" s="36" t="s">
        <v>38</v>
      </c>
      <c r="C596"/>
    </row>
    <row r="597" spans="1:3" hidden="1" x14ac:dyDescent="0.25">
      <c r="A597" s="36" t="s">
        <v>38</v>
      </c>
      <c r="C597"/>
    </row>
    <row r="598" spans="1:3" hidden="1" x14ac:dyDescent="0.25">
      <c r="A598" s="36" t="s">
        <v>38</v>
      </c>
      <c r="C598"/>
    </row>
    <row r="599" spans="1:3" hidden="1" x14ac:dyDescent="0.25">
      <c r="A599" s="36" t="s">
        <v>38</v>
      </c>
      <c r="C599"/>
    </row>
    <row r="600" spans="1:3" hidden="1" x14ac:dyDescent="0.25">
      <c r="A600" s="36" t="s">
        <v>38</v>
      </c>
      <c r="C600"/>
    </row>
    <row r="601" spans="1:3" hidden="1" x14ac:dyDescent="0.25">
      <c r="A601" s="36" t="s">
        <v>38</v>
      </c>
      <c r="C601"/>
    </row>
    <row r="602" spans="1:3" hidden="1" x14ac:dyDescent="0.25">
      <c r="A602" s="36" t="s">
        <v>38</v>
      </c>
      <c r="C602"/>
    </row>
    <row r="603" spans="1:3" hidden="1" x14ac:dyDescent="0.25">
      <c r="A603" s="36" t="s">
        <v>38</v>
      </c>
      <c r="C603"/>
    </row>
    <row r="604" spans="1:3" hidden="1" x14ac:dyDescent="0.25">
      <c r="A604" s="36" t="s">
        <v>38</v>
      </c>
      <c r="C604"/>
    </row>
    <row r="605" spans="1:3" hidden="1" x14ac:dyDescent="0.25">
      <c r="A605" s="36" t="s">
        <v>38</v>
      </c>
      <c r="C605"/>
    </row>
    <row r="606" spans="1:3" hidden="1" x14ac:dyDescent="0.25">
      <c r="A606" s="36" t="s">
        <v>38</v>
      </c>
      <c r="C606"/>
    </row>
    <row r="607" spans="1:3" hidden="1" x14ac:dyDescent="0.25">
      <c r="A607" s="36" t="s">
        <v>38</v>
      </c>
      <c r="C607"/>
    </row>
    <row r="608" spans="1:3" hidden="1" x14ac:dyDescent="0.25">
      <c r="A608" s="36" t="s">
        <v>38</v>
      </c>
      <c r="C608"/>
    </row>
    <row r="609" spans="1:3" hidden="1" x14ac:dyDescent="0.25">
      <c r="A609" s="36" t="s">
        <v>38</v>
      </c>
      <c r="C609"/>
    </row>
    <row r="610" spans="1:3" hidden="1" x14ac:dyDescent="0.25">
      <c r="A610" s="36" t="s">
        <v>38</v>
      </c>
      <c r="C610"/>
    </row>
    <row r="611" spans="1:3" hidden="1" x14ac:dyDescent="0.25">
      <c r="A611" s="36" t="s">
        <v>38</v>
      </c>
      <c r="C611"/>
    </row>
    <row r="612" spans="1:3" hidden="1" x14ac:dyDescent="0.25">
      <c r="A612" s="36" t="s">
        <v>38</v>
      </c>
      <c r="C612"/>
    </row>
    <row r="613" spans="1:3" hidden="1" x14ac:dyDescent="0.25">
      <c r="A613" s="36" t="s">
        <v>38</v>
      </c>
      <c r="C613"/>
    </row>
    <row r="614" spans="1:3" hidden="1" x14ac:dyDescent="0.25">
      <c r="A614" s="36" t="s">
        <v>38</v>
      </c>
      <c r="C614"/>
    </row>
    <row r="615" spans="1:3" hidden="1" x14ac:dyDescent="0.25">
      <c r="A615" s="36" t="s">
        <v>38</v>
      </c>
      <c r="C615"/>
    </row>
    <row r="616" spans="1:3" hidden="1" x14ac:dyDescent="0.25">
      <c r="A616" s="36" t="s">
        <v>38</v>
      </c>
      <c r="C616"/>
    </row>
    <row r="617" spans="1:3" hidden="1" x14ac:dyDescent="0.25">
      <c r="A617" s="36" t="s">
        <v>38</v>
      </c>
      <c r="C617"/>
    </row>
    <row r="618" spans="1:3" hidden="1" x14ac:dyDescent="0.25">
      <c r="A618" s="36" t="s">
        <v>38</v>
      </c>
      <c r="C618"/>
    </row>
    <row r="619" spans="1:3" hidden="1" x14ac:dyDescent="0.25">
      <c r="A619" s="36" t="s">
        <v>38</v>
      </c>
      <c r="C619"/>
    </row>
    <row r="620" spans="1:3" hidden="1" x14ac:dyDescent="0.25">
      <c r="A620" s="36" t="s">
        <v>38</v>
      </c>
      <c r="C620"/>
    </row>
    <row r="621" spans="1:3" hidden="1" x14ac:dyDescent="0.25">
      <c r="A621" s="36" t="s">
        <v>38</v>
      </c>
      <c r="C621"/>
    </row>
    <row r="622" spans="1:3" hidden="1" x14ac:dyDescent="0.25">
      <c r="A622" s="36" t="s">
        <v>38</v>
      </c>
      <c r="C622"/>
    </row>
    <row r="623" spans="1:3" hidden="1" x14ac:dyDescent="0.25">
      <c r="A623" s="36" t="s">
        <v>38</v>
      </c>
      <c r="C623"/>
    </row>
    <row r="624" spans="1:3" hidden="1" x14ac:dyDescent="0.25">
      <c r="A624" s="36" t="s">
        <v>38</v>
      </c>
      <c r="C624"/>
    </row>
    <row r="625" spans="1:3" hidden="1" x14ac:dyDescent="0.25">
      <c r="A625" s="36" t="s">
        <v>38</v>
      </c>
      <c r="C625"/>
    </row>
    <row r="626" spans="1:3" hidden="1" x14ac:dyDescent="0.25">
      <c r="A626" s="36" t="s">
        <v>38</v>
      </c>
      <c r="C626"/>
    </row>
    <row r="627" spans="1:3" hidden="1" x14ac:dyDescent="0.25">
      <c r="A627" s="36" t="s">
        <v>38</v>
      </c>
      <c r="C627"/>
    </row>
    <row r="628" spans="1:3" hidden="1" x14ac:dyDescent="0.25">
      <c r="A628" s="36" t="s">
        <v>38</v>
      </c>
      <c r="C628"/>
    </row>
    <row r="629" spans="1:3" hidden="1" x14ac:dyDescent="0.25">
      <c r="A629" s="36" t="s">
        <v>38</v>
      </c>
      <c r="C629"/>
    </row>
    <row r="630" spans="1:3" hidden="1" x14ac:dyDescent="0.25">
      <c r="A630" s="36" t="s">
        <v>38</v>
      </c>
      <c r="C630"/>
    </row>
    <row r="631" spans="1:3" hidden="1" x14ac:dyDescent="0.25">
      <c r="A631" s="36" t="s">
        <v>38</v>
      </c>
      <c r="C631"/>
    </row>
    <row r="632" spans="1:3" hidden="1" x14ac:dyDescent="0.25">
      <c r="A632" s="36" t="s">
        <v>38</v>
      </c>
      <c r="C632"/>
    </row>
    <row r="633" spans="1:3" hidden="1" x14ac:dyDescent="0.25">
      <c r="A633" s="36" t="s">
        <v>38</v>
      </c>
      <c r="C633"/>
    </row>
    <row r="634" spans="1:3" hidden="1" x14ac:dyDescent="0.25">
      <c r="A634" s="36" t="s">
        <v>38</v>
      </c>
      <c r="C634"/>
    </row>
    <row r="635" spans="1:3" hidden="1" x14ac:dyDescent="0.25">
      <c r="A635" s="36" t="s">
        <v>38</v>
      </c>
      <c r="C635"/>
    </row>
    <row r="636" spans="1:3" hidden="1" x14ac:dyDescent="0.25">
      <c r="A636" s="36" t="s">
        <v>38</v>
      </c>
      <c r="C636"/>
    </row>
    <row r="637" spans="1:3" hidden="1" x14ac:dyDescent="0.25">
      <c r="A637" s="36" t="s">
        <v>38</v>
      </c>
      <c r="C637"/>
    </row>
    <row r="638" spans="1:3" hidden="1" x14ac:dyDescent="0.25">
      <c r="A638" s="36" t="s">
        <v>38</v>
      </c>
      <c r="C638"/>
    </row>
    <row r="639" spans="1:3" hidden="1" x14ac:dyDescent="0.25">
      <c r="A639" s="36" t="s">
        <v>38</v>
      </c>
      <c r="C639"/>
    </row>
    <row r="640" spans="1:3" hidden="1" x14ac:dyDescent="0.25">
      <c r="A640" s="36" t="s">
        <v>38</v>
      </c>
      <c r="C640"/>
    </row>
    <row r="641" spans="1:3" hidden="1" x14ac:dyDescent="0.25">
      <c r="A641" s="36" t="s">
        <v>38</v>
      </c>
      <c r="C641"/>
    </row>
    <row r="642" spans="1:3" hidden="1" x14ac:dyDescent="0.25">
      <c r="A642" s="36" t="s">
        <v>38</v>
      </c>
      <c r="C642"/>
    </row>
    <row r="643" spans="1:3" hidden="1" x14ac:dyDescent="0.25">
      <c r="A643" s="36" t="s">
        <v>38</v>
      </c>
      <c r="C643"/>
    </row>
    <row r="644" spans="1:3" hidden="1" x14ac:dyDescent="0.25">
      <c r="A644" s="36" t="s">
        <v>38</v>
      </c>
      <c r="C644"/>
    </row>
    <row r="645" spans="1:3" hidden="1" x14ac:dyDescent="0.25">
      <c r="A645" s="36" t="s">
        <v>38</v>
      </c>
      <c r="C645"/>
    </row>
    <row r="646" spans="1:3" hidden="1" x14ac:dyDescent="0.25">
      <c r="A646" s="36" t="s">
        <v>38</v>
      </c>
      <c r="C646"/>
    </row>
    <row r="647" spans="1:3" hidden="1" x14ac:dyDescent="0.25">
      <c r="A647" s="36" t="s">
        <v>38</v>
      </c>
      <c r="C647"/>
    </row>
    <row r="648" spans="1:3" hidden="1" x14ac:dyDescent="0.25">
      <c r="A648" s="36" t="s">
        <v>38</v>
      </c>
      <c r="C648"/>
    </row>
    <row r="649" spans="1:3" hidden="1" x14ac:dyDescent="0.25">
      <c r="A649" s="36" t="s">
        <v>38</v>
      </c>
      <c r="C649"/>
    </row>
    <row r="650" spans="1:3" hidden="1" x14ac:dyDescent="0.25">
      <c r="A650" s="36" t="s">
        <v>38</v>
      </c>
      <c r="C650"/>
    </row>
    <row r="651" spans="1:3" hidden="1" x14ac:dyDescent="0.25">
      <c r="A651" s="36" t="s">
        <v>38</v>
      </c>
      <c r="C651"/>
    </row>
    <row r="652" spans="1:3" hidden="1" x14ac:dyDescent="0.25">
      <c r="A652" s="36" t="s">
        <v>38</v>
      </c>
      <c r="C652"/>
    </row>
    <row r="653" spans="1:3" hidden="1" x14ac:dyDescent="0.25">
      <c r="A653" s="36" t="s">
        <v>38</v>
      </c>
      <c r="C653"/>
    </row>
    <row r="654" spans="1:3" hidden="1" x14ac:dyDescent="0.25">
      <c r="A654" s="36" t="s">
        <v>38</v>
      </c>
      <c r="C654"/>
    </row>
    <row r="655" spans="1:3" hidden="1" x14ac:dyDescent="0.25">
      <c r="A655" s="36" t="s">
        <v>38</v>
      </c>
      <c r="C655"/>
    </row>
    <row r="656" spans="1:3" hidden="1" x14ac:dyDescent="0.25">
      <c r="A656" s="36" t="s">
        <v>38</v>
      </c>
      <c r="C656"/>
    </row>
    <row r="657" spans="1:3" hidden="1" x14ac:dyDescent="0.25">
      <c r="A657" s="36" t="s">
        <v>38</v>
      </c>
      <c r="C657"/>
    </row>
    <row r="658" spans="1:3" hidden="1" x14ac:dyDescent="0.25">
      <c r="A658" s="36" t="s">
        <v>38</v>
      </c>
      <c r="C658"/>
    </row>
    <row r="659" spans="1:3" hidden="1" x14ac:dyDescent="0.25">
      <c r="A659" s="36" t="s">
        <v>38</v>
      </c>
      <c r="C659"/>
    </row>
    <row r="660" spans="1:3" hidden="1" x14ac:dyDescent="0.25">
      <c r="A660" s="36" t="s">
        <v>38</v>
      </c>
      <c r="C660"/>
    </row>
    <row r="661" spans="1:3" hidden="1" x14ac:dyDescent="0.25">
      <c r="A661" s="36" t="s">
        <v>38</v>
      </c>
      <c r="C661"/>
    </row>
    <row r="662" spans="1:3" hidden="1" x14ac:dyDescent="0.25">
      <c r="A662" s="36" t="s">
        <v>38</v>
      </c>
      <c r="C662"/>
    </row>
    <row r="663" spans="1:3" hidden="1" x14ac:dyDescent="0.25">
      <c r="A663" s="36" t="s">
        <v>38</v>
      </c>
      <c r="C663"/>
    </row>
    <row r="664" spans="1:3" hidden="1" x14ac:dyDescent="0.25">
      <c r="A664" s="36" t="s">
        <v>38</v>
      </c>
      <c r="C664"/>
    </row>
    <row r="665" spans="1:3" hidden="1" x14ac:dyDescent="0.25">
      <c r="A665" s="36" t="s">
        <v>38</v>
      </c>
      <c r="C665"/>
    </row>
    <row r="666" spans="1:3" hidden="1" x14ac:dyDescent="0.25">
      <c r="A666" s="36" t="s">
        <v>38</v>
      </c>
      <c r="C666"/>
    </row>
    <row r="667" spans="1:3" hidden="1" x14ac:dyDescent="0.25">
      <c r="A667" s="36" t="s">
        <v>38</v>
      </c>
      <c r="C667"/>
    </row>
    <row r="668" spans="1:3" hidden="1" x14ac:dyDescent="0.25">
      <c r="A668" s="36" t="s">
        <v>38</v>
      </c>
      <c r="C668"/>
    </row>
    <row r="669" spans="1:3" hidden="1" x14ac:dyDescent="0.25">
      <c r="A669" s="36" t="s">
        <v>38</v>
      </c>
      <c r="C669"/>
    </row>
    <row r="670" spans="1:3" hidden="1" x14ac:dyDescent="0.25">
      <c r="A670" s="36" t="s">
        <v>38</v>
      </c>
      <c r="C670"/>
    </row>
    <row r="671" spans="1:3" hidden="1" x14ac:dyDescent="0.25">
      <c r="A671" s="36" t="s">
        <v>38</v>
      </c>
      <c r="C671"/>
    </row>
    <row r="672" spans="1:3" hidden="1" x14ac:dyDescent="0.25">
      <c r="A672" s="36" t="s">
        <v>38</v>
      </c>
      <c r="C672"/>
    </row>
    <row r="673" spans="1:3" hidden="1" x14ac:dyDescent="0.25">
      <c r="A673" s="36" t="s">
        <v>38</v>
      </c>
      <c r="C673"/>
    </row>
    <row r="674" spans="1:3" hidden="1" x14ac:dyDescent="0.25">
      <c r="A674" s="36" t="s">
        <v>38</v>
      </c>
      <c r="C674"/>
    </row>
    <row r="675" spans="1:3" hidden="1" x14ac:dyDescent="0.25">
      <c r="A675" s="36" t="s">
        <v>38</v>
      </c>
      <c r="C675"/>
    </row>
    <row r="676" spans="1:3" hidden="1" x14ac:dyDescent="0.25">
      <c r="A676" s="36" t="s">
        <v>38</v>
      </c>
      <c r="C676"/>
    </row>
    <row r="677" spans="1:3" hidden="1" x14ac:dyDescent="0.25">
      <c r="A677" s="36" t="s">
        <v>38</v>
      </c>
      <c r="C677"/>
    </row>
    <row r="678" spans="1:3" hidden="1" x14ac:dyDescent="0.25">
      <c r="A678" s="36" t="s">
        <v>38</v>
      </c>
      <c r="C678"/>
    </row>
    <row r="679" spans="1:3" hidden="1" x14ac:dyDescent="0.25">
      <c r="A679" s="36" t="s">
        <v>38</v>
      </c>
      <c r="C679"/>
    </row>
    <row r="680" spans="1:3" hidden="1" x14ac:dyDescent="0.25">
      <c r="A680" s="36" t="s">
        <v>38</v>
      </c>
      <c r="C680"/>
    </row>
    <row r="681" spans="1:3" hidden="1" x14ac:dyDescent="0.25">
      <c r="A681" s="36" t="s">
        <v>38</v>
      </c>
      <c r="C681"/>
    </row>
    <row r="682" spans="1:3" hidden="1" x14ac:dyDescent="0.25">
      <c r="A682" s="36" t="s">
        <v>38</v>
      </c>
      <c r="C682"/>
    </row>
    <row r="683" spans="1:3" hidden="1" x14ac:dyDescent="0.25">
      <c r="A683" s="36" t="s">
        <v>38</v>
      </c>
      <c r="C683"/>
    </row>
    <row r="684" spans="1:3" hidden="1" x14ac:dyDescent="0.25">
      <c r="A684" s="36" t="s">
        <v>38</v>
      </c>
      <c r="C684"/>
    </row>
    <row r="685" spans="1:3" hidden="1" x14ac:dyDescent="0.25">
      <c r="A685" s="36" t="s">
        <v>38</v>
      </c>
      <c r="C685"/>
    </row>
    <row r="686" spans="1:3" hidden="1" x14ac:dyDescent="0.25">
      <c r="A686" s="36" t="s">
        <v>38</v>
      </c>
      <c r="C686"/>
    </row>
    <row r="687" spans="1:3" hidden="1" x14ac:dyDescent="0.25">
      <c r="A687" s="36" t="s">
        <v>38</v>
      </c>
      <c r="C687"/>
    </row>
    <row r="688" spans="1:3" hidden="1" x14ac:dyDescent="0.25">
      <c r="A688" s="36" t="s">
        <v>38</v>
      </c>
      <c r="C688"/>
    </row>
    <row r="689" spans="1:3" hidden="1" x14ac:dyDescent="0.25">
      <c r="A689" s="36" t="s">
        <v>38</v>
      </c>
      <c r="C689"/>
    </row>
    <row r="690" spans="1:3" hidden="1" x14ac:dyDescent="0.25">
      <c r="A690" s="36" t="s">
        <v>38</v>
      </c>
      <c r="C690"/>
    </row>
    <row r="691" spans="1:3" hidden="1" x14ac:dyDescent="0.25">
      <c r="A691" s="36" t="s">
        <v>38</v>
      </c>
      <c r="C691"/>
    </row>
    <row r="692" spans="1:3" hidden="1" x14ac:dyDescent="0.25">
      <c r="A692" s="36" t="s">
        <v>38</v>
      </c>
      <c r="C692"/>
    </row>
    <row r="693" spans="1:3" hidden="1" x14ac:dyDescent="0.25">
      <c r="A693" s="36" t="s">
        <v>38</v>
      </c>
      <c r="C693"/>
    </row>
    <row r="694" spans="1:3" hidden="1" x14ac:dyDescent="0.25">
      <c r="A694" s="36" t="s">
        <v>38</v>
      </c>
      <c r="C694"/>
    </row>
    <row r="695" spans="1:3" hidden="1" x14ac:dyDescent="0.25">
      <c r="A695" s="36" t="s">
        <v>38</v>
      </c>
      <c r="C695"/>
    </row>
    <row r="696" spans="1:3" hidden="1" x14ac:dyDescent="0.25">
      <c r="A696" s="36" t="s">
        <v>38</v>
      </c>
      <c r="C696"/>
    </row>
    <row r="697" spans="1:3" hidden="1" x14ac:dyDescent="0.25">
      <c r="A697" s="36" t="s">
        <v>38</v>
      </c>
      <c r="C697"/>
    </row>
    <row r="698" spans="1:3" hidden="1" x14ac:dyDescent="0.25">
      <c r="A698" s="36" t="s">
        <v>38</v>
      </c>
      <c r="C698"/>
    </row>
    <row r="699" spans="1:3" hidden="1" x14ac:dyDescent="0.25">
      <c r="A699" s="36" t="s">
        <v>38</v>
      </c>
      <c r="C699"/>
    </row>
    <row r="700" spans="1:3" hidden="1" x14ac:dyDescent="0.25">
      <c r="A700" s="36" t="s">
        <v>38</v>
      </c>
      <c r="C700"/>
    </row>
    <row r="701" spans="1:3" hidden="1" x14ac:dyDescent="0.25">
      <c r="A701" s="36" t="s">
        <v>38</v>
      </c>
      <c r="C701"/>
    </row>
    <row r="702" spans="1:3" hidden="1" x14ac:dyDescent="0.25">
      <c r="A702" s="36" t="s">
        <v>38</v>
      </c>
      <c r="C702"/>
    </row>
    <row r="703" spans="1:3" hidden="1" x14ac:dyDescent="0.25">
      <c r="A703" s="36" t="s">
        <v>38</v>
      </c>
      <c r="C703"/>
    </row>
    <row r="704" spans="1:3" hidden="1" x14ac:dyDescent="0.25">
      <c r="A704" s="36" t="s">
        <v>38</v>
      </c>
      <c r="C704"/>
    </row>
    <row r="705" spans="1:3" hidden="1" x14ac:dyDescent="0.25">
      <c r="A705" s="36" t="s">
        <v>38</v>
      </c>
      <c r="C705"/>
    </row>
    <row r="706" spans="1:3" hidden="1" x14ac:dyDescent="0.25">
      <c r="A706" s="36" t="s">
        <v>38</v>
      </c>
      <c r="C706"/>
    </row>
    <row r="707" spans="1:3" hidden="1" x14ac:dyDescent="0.25">
      <c r="A707" s="36" t="s">
        <v>38</v>
      </c>
      <c r="C707"/>
    </row>
    <row r="708" spans="1:3" hidden="1" x14ac:dyDescent="0.25">
      <c r="A708" s="36" t="s">
        <v>38</v>
      </c>
      <c r="C708"/>
    </row>
    <row r="709" spans="1:3" hidden="1" x14ac:dyDescent="0.25">
      <c r="A709" s="36" t="s">
        <v>38</v>
      </c>
      <c r="C709"/>
    </row>
    <row r="710" spans="1:3" hidden="1" x14ac:dyDescent="0.25">
      <c r="A710" s="36" t="s">
        <v>38</v>
      </c>
      <c r="C710"/>
    </row>
    <row r="711" spans="1:3" hidden="1" x14ac:dyDescent="0.25">
      <c r="A711" s="36" t="s">
        <v>38</v>
      </c>
      <c r="C711"/>
    </row>
    <row r="712" spans="1:3" hidden="1" x14ac:dyDescent="0.25">
      <c r="A712" s="36" t="s">
        <v>38</v>
      </c>
      <c r="C712"/>
    </row>
    <row r="713" spans="1:3" hidden="1" x14ac:dyDescent="0.25">
      <c r="A713" s="36" t="s">
        <v>38</v>
      </c>
      <c r="C713"/>
    </row>
    <row r="714" spans="1:3" hidden="1" x14ac:dyDescent="0.25">
      <c r="A714" s="36" t="s">
        <v>38</v>
      </c>
      <c r="C714"/>
    </row>
    <row r="715" spans="1:3" hidden="1" x14ac:dyDescent="0.25">
      <c r="A715" s="36" t="s">
        <v>38</v>
      </c>
      <c r="C715"/>
    </row>
    <row r="716" spans="1:3" hidden="1" x14ac:dyDescent="0.25">
      <c r="A716" s="36" t="s">
        <v>38</v>
      </c>
      <c r="C716"/>
    </row>
    <row r="717" spans="1:3" hidden="1" x14ac:dyDescent="0.25">
      <c r="A717" s="36" t="s">
        <v>38</v>
      </c>
      <c r="C717"/>
    </row>
    <row r="718" spans="1:3" hidden="1" x14ac:dyDescent="0.25">
      <c r="A718" s="36" t="s">
        <v>38</v>
      </c>
      <c r="C718"/>
    </row>
    <row r="719" spans="1:3" hidden="1" x14ac:dyDescent="0.25">
      <c r="A719" s="36" t="s">
        <v>38</v>
      </c>
      <c r="C719"/>
    </row>
    <row r="720" spans="1:3" hidden="1" x14ac:dyDescent="0.25">
      <c r="A720" s="36" t="s">
        <v>38</v>
      </c>
      <c r="C720"/>
    </row>
    <row r="721" spans="1:3" hidden="1" x14ac:dyDescent="0.25">
      <c r="A721" s="36" t="s">
        <v>38</v>
      </c>
      <c r="C721"/>
    </row>
    <row r="722" spans="1:3" hidden="1" x14ac:dyDescent="0.25">
      <c r="A722" s="36" t="s">
        <v>38</v>
      </c>
      <c r="C722"/>
    </row>
    <row r="723" spans="1:3" hidden="1" x14ac:dyDescent="0.25">
      <c r="A723" s="36" t="s">
        <v>38</v>
      </c>
      <c r="C723"/>
    </row>
    <row r="724" spans="1:3" hidden="1" x14ac:dyDescent="0.25">
      <c r="A724" s="36" t="s">
        <v>38</v>
      </c>
      <c r="C724"/>
    </row>
    <row r="725" spans="1:3" hidden="1" x14ac:dyDescent="0.25">
      <c r="A725" s="36" t="s">
        <v>38</v>
      </c>
      <c r="C725"/>
    </row>
    <row r="726" spans="1:3" hidden="1" x14ac:dyDescent="0.25">
      <c r="A726" s="36" t="s">
        <v>38</v>
      </c>
      <c r="C726"/>
    </row>
    <row r="727" spans="1:3" hidden="1" x14ac:dyDescent="0.25">
      <c r="A727" s="36" t="s">
        <v>38</v>
      </c>
      <c r="C727"/>
    </row>
    <row r="728" spans="1:3" hidden="1" x14ac:dyDescent="0.25">
      <c r="A728" s="36" t="s">
        <v>38</v>
      </c>
      <c r="C728"/>
    </row>
    <row r="729" spans="1:3" hidden="1" x14ac:dyDescent="0.25">
      <c r="A729" s="36" t="s">
        <v>38</v>
      </c>
      <c r="C729"/>
    </row>
    <row r="730" spans="1:3" hidden="1" x14ac:dyDescent="0.25">
      <c r="A730" s="36" t="s">
        <v>38</v>
      </c>
      <c r="C730"/>
    </row>
    <row r="731" spans="1:3" hidden="1" x14ac:dyDescent="0.25">
      <c r="A731" s="36" t="s">
        <v>38</v>
      </c>
      <c r="C731"/>
    </row>
    <row r="732" spans="1:3" hidden="1" x14ac:dyDescent="0.25">
      <c r="A732" s="36" t="s">
        <v>38</v>
      </c>
      <c r="C732"/>
    </row>
    <row r="733" spans="1:3" hidden="1" x14ac:dyDescent="0.25">
      <c r="A733" s="36" t="s">
        <v>38</v>
      </c>
      <c r="C733"/>
    </row>
    <row r="734" spans="1:3" hidden="1" x14ac:dyDescent="0.25">
      <c r="A734" s="36" t="s">
        <v>38</v>
      </c>
      <c r="C734"/>
    </row>
    <row r="735" spans="1:3" hidden="1" x14ac:dyDescent="0.25">
      <c r="A735" s="36" t="s">
        <v>38</v>
      </c>
      <c r="C735"/>
    </row>
    <row r="736" spans="1:3" hidden="1" x14ac:dyDescent="0.25">
      <c r="A736" s="36" t="s">
        <v>38</v>
      </c>
      <c r="C736"/>
    </row>
    <row r="737" spans="1:3" hidden="1" x14ac:dyDescent="0.25">
      <c r="A737" s="36" t="s">
        <v>38</v>
      </c>
      <c r="C737"/>
    </row>
    <row r="738" spans="1:3" hidden="1" x14ac:dyDescent="0.25">
      <c r="A738" s="36" t="s">
        <v>38</v>
      </c>
      <c r="C738"/>
    </row>
    <row r="739" spans="1:3" hidden="1" x14ac:dyDescent="0.25">
      <c r="A739" s="36" t="s">
        <v>38</v>
      </c>
      <c r="C739"/>
    </row>
    <row r="740" spans="1:3" hidden="1" x14ac:dyDescent="0.25">
      <c r="A740" s="36" t="s">
        <v>38</v>
      </c>
      <c r="C740"/>
    </row>
    <row r="741" spans="1:3" hidden="1" x14ac:dyDescent="0.25">
      <c r="A741" s="36" t="s">
        <v>38</v>
      </c>
      <c r="C741"/>
    </row>
    <row r="742" spans="1:3" hidden="1" x14ac:dyDescent="0.25">
      <c r="A742" s="36" t="s">
        <v>38</v>
      </c>
      <c r="C742"/>
    </row>
    <row r="743" spans="1:3" hidden="1" x14ac:dyDescent="0.25">
      <c r="A743" s="36" t="s">
        <v>38</v>
      </c>
      <c r="C743"/>
    </row>
    <row r="744" spans="1:3" hidden="1" x14ac:dyDescent="0.25">
      <c r="A744" s="36" t="s">
        <v>38</v>
      </c>
      <c r="C744"/>
    </row>
    <row r="745" spans="1:3" hidden="1" x14ac:dyDescent="0.25">
      <c r="A745" s="36" t="s">
        <v>38</v>
      </c>
      <c r="C745"/>
    </row>
    <row r="746" spans="1:3" hidden="1" x14ac:dyDescent="0.25">
      <c r="A746" s="36" t="s">
        <v>38</v>
      </c>
      <c r="C746"/>
    </row>
    <row r="747" spans="1:3" hidden="1" x14ac:dyDescent="0.25">
      <c r="A747" s="36" t="s">
        <v>38</v>
      </c>
      <c r="C747"/>
    </row>
    <row r="748" spans="1:3" hidden="1" x14ac:dyDescent="0.25">
      <c r="A748" s="36" t="s">
        <v>38</v>
      </c>
      <c r="C748"/>
    </row>
    <row r="749" spans="1:3" hidden="1" x14ac:dyDescent="0.25">
      <c r="A749" s="36" t="s">
        <v>38</v>
      </c>
      <c r="C749"/>
    </row>
    <row r="750" spans="1:3" hidden="1" x14ac:dyDescent="0.25">
      <c r="A750" s="36" t="s">
        <v>38</v>
      </c>
      <c r="C750"/>
    </row>
    <row r="751" spans="1:3" hidden="1" x14ac:dyDescent="0.25">
      <c r="A751" s="36" t="s">
        <v>38</v>
      </c>
      <c r="C751"/>
    </row>
    <row r="752" spans="1:3" hidden="1" x14ac:dyDescent="0.25">
      <c r="A752" s="36" t="s">
        <v>38</v>
      </c>
      <c r="C752"/>
    </row>
    <row r="753" spans="1:3" hidden="1" x14ac:dyDescent="0.25">
      <c r="A753" s="36" t="s">
        <v>38</v>
      </c>
      <c r="C753"/>
    </row>
    <row r="754" spans="1:3" hidden="1" x14ac:dyDescent="0.25">
      <c r="A754" s="36" t="s">
        <v>38</v>
      </c>
      <c r="C754"/>
    </row>
    <row r="755" spans="1:3" hidden="1" x14ac:dyDescent="0.25">
      <c r="A755" s="36" t="s">
        <v>38</v>
      </c>
      <c r="C755"/>
    </row>
    <row r="756" spans="1:3" hidden="1" x14ac:dyDescent="0.25">
      <c r="A756" s="36" t="s">
        <v>38</v>
      </c>
      <c r="C756"/>
    </row>
    <row r="757" spans="1:3" hidden="1" x14ac:dyDescent="0.25">
      <c r="A757" s="36" t="s">
        <v>38</v>
      </c>
      <c r="C757"/>
    </row>
    <row r="758" spans="1:3" hidden="1" x14ac:dyDescent="0.25">
      <c r="A758" s="36" t="s">
        <v>38</v>
      </c>
      <c r="C758"/>
    </row>
    <row r="759" spans="1:3" hidden="1" x14ac:dyDescent="0.25">
      <c r="A759" s="36" t="s">
        <v>38</v>
      </c>
      <c r="C759"/>
    </row>
    <row r="760" spans="1:3" hidden="1" x14ac:dyDescent="0.25">
      <c r="A760" s="36" t="s">
        <v>38</v>
      </c>
      <c r="C760"/>
    </row>
    <row r="761" spans="1:3" hidden="1" x14ac:dyDescent="0.25">
      <c r="A761" s="36" t="s">
        <v>38</v>
      </c>
      <c r="C761"/>
    </row>
    <row r="762" spans="1:3" hidden="1" x14ac:dyDescent="0.25">
      <c r="A762" s="36" t="s">
        <v>38</v>
      </c>
      <c r="C762"/>
    </row>
    <row r="763" spans="1:3" hidden="1" x14ac:dyDescent="0.25">
      <c r="A763" s="36" t="s">
        <v>38</v>
      </c>
      <c r="C763"/>
    </row>
    <row r="764" spans="1:3" hidden="1" x14ac:dyDescent="0.25">
      <c r="A764" s="36" t="s">
        <v>38</v>
      </c>
      <c r="C764"/>
    </row>
    <row r="765" spans="1:3" hidden="1" x14ac:dyDescent="0.25">
      <c r="A765" s="36" t="s">
        <v>38</v>
      </c>
      <c r="C765"/>
    </row>
    <row r="766" spans="1:3" hidden="1" x14ac:dyDescent="0.25">
      <c r="A766" s="36" t="s">
        <v>38</v>
      </c>
      <c r="C766"/>
    </row>
    <row r="767" spans="1:3" hidden="1" x14ac:dyDescent="0.25">
      <c r="A767" s="36" t="s">
        <v>38</v>
      </c>
      <c r="C767"/>
    </row>
    <row r="768" spans="1:3" hidden="1" x14ac:dyDescent="0.25">
      <c r="A768" s="36" t="s">
        <v>38</v>
      </c>
      <c r="C768"/>
    </row>
    <row r="769" spans="1:3" hidden="1" x14ac:dyDescent="0.25">
      <c r="A769" s="36" t="s">
        <v>38</v>
      </c>
      <c r="C769"/>
    </row>
    <row r="770" spans="1:3" hidden="1" x14ac:dyDescent="0.25">
      <c r="A770" s="36" t="s">
        <v>38</v>
      </c>
      <c r="C770"/>
    </row>
    <row r="771" spans="1:3" hidden="1" x14ac:dyDescent="0.25">
      <c r="A771" s="36" t="s">
        <v>38</v>
      </c>
      <c r="C771"/>
    </row>
    <row r="772" spans="1:3" hidden="1" x14ac:dyDescent="0.25">
      <c r="A772" s="36" t="s">
        <v>38</v>
      </c>
      <c r="C772"/>
    </row>
    <row r="773" spans="1:3" hidden="1" x14ac:dyDescent="0.25">
      <c r="A773" s="36" t="s">
        <v>38</v>
      </c>
      <c r="C773"/>
    </row>
    <row r="774" spans="1:3" hidden="1" x14ac:dyDescent="0.25">
      <c r="A774" s="36" t="s">
        <v>38</v>
      </c>
      <c r="C774"/>
    </row>
    <row r="775" spans="1:3" hidden="1" x14ac:dyDescent="0.25">
      <c r="A775" s="36" t="s">
        <v>38</v>
      </c>
      <c r="C775"/>
    </row>
    <row r="776" spans="1:3" hidden="1" x14ac:dyDescent="0.25">
      <c r="A776" s="36" t="s">
        <v>38</v>
      </c>
      <c r="C776"/>
    </row>
    <row r="777" spans="1:3" hidden="1" x14ac:dyDescent="0.25">
      <c r="A777" s="36" t="s">
        <v>38</v>
      </c>
      <c r="C777"/>
    </row>
    <row r="778" spans="1:3" hidden="1" x14ac:dyDescent="0.25">
      <c r="A778" s="36" t="s">
        <v>38</v>
      </c>
      <c r="C778"/>
    </row>
    <row r="779" spans="1:3" hidden="1" x14ac:dyDescent="0.25">
      <c r="A779" s="36" t="s">
        <v>38</v>
      </c>
      <c r="C779"/>
    </row>
    <row r="780" spans="1:3" hidden="1" x14ac:dyDescent="0.25">
      <c r="A780" s="36" t="s">
        <v>38</v>
      </c>
      <c r="C780"/>
    </row>
    <row r="781" spans="1:3" hidden="1" x14ac:dyDescent="0.25">
      <c r="A781" s="36" t="s">
        <v>38</v>
      </c>
      <c r="C781"/>
    </row>
    <row r="782" spans="1:3" hidden="1" x14ac:dyDescent="0.25">
      <c r="A782" s="36" t="s">
        <v>38</v>
      </c>
      <c r="C782"/>
    </row>
    <row r="783" spans="1:3" hidden="1" x14ac:dyDescent="0.25">
      <c r="A783" s="36" t="s">
        <v>38</v>
      </c>
      <c r="C783"/>
    </row>
    <row r="784" spans="1:3" hidden="1" x14ac:dyDescent="0.25">
      <c r="A784" s="36" t="s">
        <v>38</v>
      </c>
      <c r="C784"/>
    </row>
    <row r="785" spans="1:3" hidden="1" x14ac:dyDescent="0.25">
      <c r="A785" s="36" t="s">
        <v>38</v>
      </c>
      <c r="C785"/>
    </row>
    <row r="786" spans="1:3" hidden="1" x14ac:dyDescent="0.25">
      <c r="A786" s="36" t="s">
        <v>38</v>
      </c>
      <c r="C786"/>
    </row>
    <row r="787" spans="1:3" hidden="1" x14ac:dyDescent="0.25">
      <c r="A787" s="36" t="s">
        <v>38</v>
      </c>
      <c r="C787"/>
    </row>
    <row r="788" spans="1:3" hidden="1" x14ac:dyDescent="0.25">
      <c r="A788" s="36" t="s">
        <v>38</v>
      </c>
      <c r="C788"/>
    </row>
    <row r="789" spans="1:3" hidden="1" x14ac:dyDescent="0.25">
      <c r="A789" s="36" t="s">
        <v>38</v>
      </c>
      <c r="C789"/>
    </row>
    <row r="790" spans="1:3" hidden="1" x14ac:dyDescent="0.25">
      <c r="A790" s="36" t="s">
        <v>38</v>
      </c>
      <c r="C790"/>
    </row>
    <row r="791" spans="1:3" hidden="1" x14ac:dyDescent="0.25">
      <c r="A791" s="36" t="s">
        <v>38</v>
      </c>
      <c r="C791"/>
    </row>
    <row r="792" spans="1:3" hidden="1" x14ac:dyDescent="0.25">
      <c r="A792" s="36" t="s">
        <v>38</v>
      </c>
      <c r="C792"/>
    </row>
    <row r="793" spans="1:3" hidden="1" x14ac:dyDescent="0.25">
      <c r="A793" s="36" t="s">
        <v>38</v>
      </c>
      <c r="C793"/>
    </row>
    <row r="794" spans="1:3" hidden="1" x14ac:dyDescent="0.25">
      <c r="A794" s="36" t="s">
        <v>38</v>
      </c>
      <c r="C794"/>
    </row>
    <row r="795" spans="1:3" hidden="1" x14ac:dyDescent="0.25">
      <c r="A795" s="36" t="s">
        <v>38</v>
      </c>
      <c r="C795"/>
    </row>
    <row r="796" spans="1:3" hidden="1" x14ac:dyDescent="0.25">
      <c r="A796" s="36" t="s">
        <v>38</v>
      </c>
      <c r="C796"/>
    </row>
    <row r="797" spans="1:3" hidden="1" x14ac:dyDescent="0.25">
      <c r="A797" s="36" t="s">
        <v>38</v>
      </c>
      <c r="C797"/>
    </row>
    <row r="798" spans="1:3" hidden="1" x14ac:dyDescent="0.25">
      <c r="A798" s="36" t="s">
        <v>38</v>
      </c>
      <c r="C798"/>
    </row>
    <row r="799" spans="1:3" hidden="1" x14ac:dyDescent="0.25">
      <c r="A799" s="36" t="s">
        <v>38</v>
      </c>
      <c r="C799"/>
    </row>
    <row r="800" spans="1:3" hidden="1" x14ac:dyDescent="0.25">
      <c r="A800" s="36" t="s">
        <v>38</v>
      </c>
      <c r="C800"/>
    </row>
    <row r="801" spans="1:3" hidden="1" x14ac:dyDescent="0.25">
      <c r="A801" s="36" t="s">
        <v>38</v>
      </c>
      <c r="C801"/>
    </row>
    <row r="802" spans="1:3" hidden="1" x14ac:dyDescent="0.25">
      <c r="A802" s="36" t="s">
        <v>38</v>
      </c>
      <c r="C802"/>
    </row>
    <row r="803" spans="1:3" hidden="1" x14ac:dyDescent="0.25">
      <c r="A803" s="36" t="s">
        <v>38</v>
      </c>
      <c r="C803"/>
    </row>
    <row r="804" spans="1:3" hidden="1" x14ac:dyDescent="0.25">
      <c r="A804" s="36" t="s">
        <v>38</v>
      </c>
      <c r="C804"/>
    </row>
    <row r="805" spans="1:3" hidden="1" x14ac:dyDescent="0.25">
      <c r="A805" s="36" t="s">
        <v>38</v>
      </c>
      <c r="C805"/>
    </row>
    <row r="806" spans="1:3" hidden="1" x14ac:dyDescent="0.25">
      <c r="A806" s="36" t="s">
        <v>38</v>
      </c>
      <c r="C806"/>
    </row>
    <row r="807" spans="1:3" hidden="1" x14ac:dyDescent="0.25">
      <c r="A807" s="36" t="s">
        <v>38</v>
      </c>
      <c r="C807"/>
    </row>
    <row r="808" spans="1:3" hidden="1" x14ac:dyDescent="0.25">
      <c r="A808" s="36" t="s">
        <v>38</v>
      </c>
      <c r="C808"/>
    </row>
    <row r="809" spans="1:3" hidden="1" x14ac:dyDescent="0.25">
      <c r="A809" s="36" t="s">
        <v>38</v>
      </c>
      <c r="C809"/>
    </row>
    <row r="810" spans="1:3" hidden="1" x14ac:dyDescent="0.25">
      <c r="A810" s="36" t="s">
        <v>38</v>
      </c>
      <c r="C810"/>
    </row>
    <row r="811" spans="1:3" hidden="1" x14ac:dyDescent="0.25">
      <c r="A811" s="36" t="s">
        <v>38</v>
      </c>
      <c r="C811"/>
    </row>
    <row r="812" spans="1:3" hidden="1" x14ac:dyDescent="0.25">
      <c r="A812" s="36" t="s">
        <v>38</v>
      </c>
      <c r="C812"/>
    </row>
    <row r="813" spans="1:3" hidden="1" x14ac:dyDescent="0.25">
      <c r="A813" s="36" t="s">
        <v>38</v>
      </c>
      <c r="C813"/>
    </row>
    <row r="814" spans="1:3" hidden="1" x14ac:dyDescent="0.25">
      <c r="A814" s="36" t="s">
        <v>38</v>
      </c>
      <c r="C814"/>
    </row>
    <row r="815" spans="1:3" hidden="1" x14ac:dyDescent="0.25">
      <c r="A815" s="36" t="s">
        <v>38</v>
      </c>
      <c r="C815"/>
    </row>
    <row r="816" spans="1:3" hidden="1" x14ac:dyDescent="0.25">
      <c r="A816" s="36" t="s">
        <v>38</v>
      </c>
      <c r="C816"/>
    </row>
    <row r="817" spans="1:3" hidden="1" x14ac:dyDescent="0.25">
      <c r="A817" s="36" t="s">
        <v>38</v>
      </c>
      <c r="C817"/>
    </row>
    <row r="818" spans="1:3" hidden="1" x14ac:dyDescent="0.25">
      <c r="A818" s="36" t="s">
        <v>38</v>
      </c>
      <c r="C818"/>
    </row>
    <row r="819" spans="1:3" hidden="1" x14ac:dyDescent="0.25">
      <c r="A819" s="36" t="s">
        <v>38</v>
      </c>
      <c r="C819"/>
    </row>
    <row r="820" spans="1:3" hidden="1" x14ac:dyDescent="0.25">
      <c r="A820" s="36" t="s">
        <v>38</v>
      </c>
      <c r="C820"/>
    </row>
    <row r="821" spans="1:3" hidden="1" x14ac:dyDescent="0.25">
      <c r="A821" s="36" t="s">
        <v>38</v>
      </c>
      <c r="C821"/>
    </row>
    <row r="822" spans="1:3" hidden="1" x14ac:dyDescent="0.25">
      <c r="A822" s="36" t="s">
        <v>38</v>
      </c>
      <c r="C822"/>
    </row>
    <row r="823" spans="1:3" hidden="1" x14ac:dyDescent="0.25">
      <c r="A823" s="36" t="s">
        <v>38</v>
      </c>
      <c r="C823"/>
    </row>
    <row r="824" spans="1:3" hidden="1" x14ac:dyDescent="0.25">
      <c r="A824" s="36" t="s">
        <v>38</v>
      </c>
      <c r="C824"/>
    </row>
    <row r="825" spans="1:3" hidden="1" x14ac:dyDescent="0.25">
      <c r="A825" s="36" t="s">
        <v>38</v>
      </c>
      <c r="C825"/>
    </row>
    <row r="826" spans="1:3" hidden="1" x14ac:dyDescent="0.25">
      <c r="A826" s="36" t="s">
        <v>38</v>
      </c>
      <c r="C826"/>
    </row>
    <row r="827" spans="1:3" hidden="1" x14ac:dyDescent="0.25">
      <c r="A827" s="36" t="s">
        <v>38</v>
      </c>
      <c r="C827"/>
    </row>
    <row r="828" spans="1:3" hidden="1" x14ac:dyDescent="0.25">
      <c r="A828" s="36" t="s">
        <v>38</v>
      </c>
      <c r="C828"/>
    </row>
    <row r="829" spans="1:3" hidden="1" x14ac:dyDescent="0.25">
      <c r="A829" s="36" t="s">
        <v>38</v>
      </c>
      <c r="C829"/>
    </row>
    <row r="830" spans="1:3" hidden="1" x14ac:dyDescent="0.25">
      <c r="A830" s="36" t="s">
        <v>38</v>
      </c>
      <c r="C830"/>
    </row>
    <row r="831" spans="1:3" hidden="1" x14ac:dyDescent="0.25">
      <c r="A831" s="36" t="s">
        <v>38</v>
      </c>
      <c r="C831"/>
    </row>
    <row r="832" spans="1:3" hidden="1" x14ac:dyDescent="0.25">
      <c r="A832" s="36" t="s">
        <v>38</v>
      </c>
      <c r="C832"/>
    </row>
    <row r="833" spans="1:3" hidden="1" x14ac:dyDescent="0.25">
      <c r="A833" s="36" t="s">
        <v>38</v>
      </c>
      <c r="C833"/>
    </row>
    <row r="834" spans="1:3" hidden="1" x14ac:dyDescent="0.25">
      <c r="A834" s="36" t="s">
        <v>38</v>
      </c>
      <c r="C834"/>
    </row>
    <row r="835" spans="1:3" hidden="1" x14ac:dyDescent="0.25">
      <c r="A835" s="36" t="s">
        <v>38</v>
      </c>
      <c r="C835"/>
    </row>
    <row r="836" spans="1:3" hidden="1" x14ac:dyDescent="0.25">
      <c r="A836" s="36" t="s">
        <v>38</v>
      </c>
      <c r="C836"/>
    </row>
    <row r="837" spans="1:3" hidden="1" x14ac:dyDescent="0.25">
      <c r="A837" s="36" t="s">
        <v>38</v>
      </c>
      <c r="C837"/>
    </row>
    <row r="838" spans="1:3" hidden="1" x14ac:dyDescent="0.25">
      <c r="A838" s="36" t="s">
        <v>38</v>
      </c>
      <c r="C838"/>
    </row>
    <row r="839" spans="1:3" hidden="1" x14ac:dyDescent="0.25">
      <c r="A839" s="36" t="s">
        <v>38</v>
      </c>
      <c r="C839"/>
    </row>
    <row r="840" spans="1:3" hidden="1" x14ac:dyDescent="0.25">
      <c r="A840" s="36" t="s">
        <v>38</v>
      </c>
      <c r="C840"/>
    </row>
    <row r="841" spans="1:3" hidden="1" x14ac:dyDescent="0.25">
      <c r="A841" s="36" t="s">
        <v>38</v>
      </c>
      <c r="C841"/>
    </row>
    <row r="842" spans="1:3" hidden="1" x14ac:dyDescent="0.25">
      <c r="A842" s="36" t="s">
        <v>38</v>
      </c>
      <c r="C842"/>
    </row>
    <row r="843" spans="1:3" hidden="1" x14ac:dyDescent="0.25">
      <c r="A843" s="36" t="s">
        <v>38</v>
      </c>
      <c r="C843"/>
    </row>
    <row r="844" spans="1:3" hidden="1" x14ac:dyDescent="0.25">
      <c r="A844" s="36" t="s">
        <v>38</v>
      </c>
      <c r="C844"/>
    </row>
    <row r="845" spans="1:3" hidden="1" x14ac:dyDescent="0.25">
      <c r="A845" s="36" t="s">
        <v>38</v>
      </c>
      <c r="C845"/>
    </row>
    <row r="846" spans="1:3" hidden="1" x14ac:dyDescent="0.25">
      <c r="A846" s="36" t="s">
        <v>38</v>
      </c>
      <c r="C846"/>
    </row>
    <row r="847" spans="1:3" hidden="1" x14ac:dyDescent="0.25">
      <c r="A847" s="36" t="s">
        <v>38</v>
      </c>
      <c r="C847"/>
    </row>
    <row r="848" spans="1:3" hidden="1" x14ac:dyDescent="0.25">
      <c r="A848" s="36" t="s">
        <v>38</v>
      </c>
      <c r="C848"/>
    </row>
    <row r="849" spans="1:3" hidden="1" x14ac:dyDescent="0.25">
      <c r="A849" s="36" t="s">
        <v>38</v>
      </c>
      <c r="C849"/>
    </row>
    <row r="850" spans="1:3" hidden="1" x14ac:dyDescent="0.25">
      <c r="A850" s="36" t="s">
        <v>38</v>
      </c>
      <c r="C850"/>
    </row>
    <row r="851" spans="1:3" hidden="1" x14ac:dyDescent="0.25">
      <c r="A851" s="36" t="s">
        <v>38</v>
      </c>
      <c r="C851"/>
    </row>
    <row r="852" spans="1:3" hidden="1" x14ac:dyDescent="0.25">
      <c r="A852" s="36" t="s">
        <v>38</v>
      </c>
      <c r="C852"/>
    </row>
    <row r="853" spans="1:3" hidden="1" x14ac:dyDescent="0.25">
      <c r="A853" s="36" t="s">
        <v>38</v>
      </c>
      <c r="C853"/>
    </row>
    <row r="854" spans="1:3" hidden="1" x14ac:dyDescent="0.25">
      <c r="A854" s="36" t="s">
        <v>38</v>
      </c>
      <c r="C854"/>
    </row>
    <row r="855" spans="1:3" hidden="1" x14ac:dyDescent="0.25">
      <c r="A855" s="36" t="s">
        <v>38</v>
      </c>
      <c r="C855"/>
    </row>
    <row r="856" spans="1:3" hidden="1" x14ac:dyDescent="0.25">
      <c r="A856" s="36" t="s">
        <v>38</v>
      </c>
      <c r="C856"/>
    </row>
    <row r="857" spans="1:3" hidden="1" x14ac:dyDescent="0.25">
      <c r="A857" s="36" t="s">
        <v>38</v>
      </c>
      <c r="C857"/>
    </row>
    <row r="858" spans="1:3" hidden="1" x14ac:dyDescent="0.25">
      <c r="A858" s="36" t="s">
        <v>38</v>
      </c>
      <c r="C858"/>
    </row>
    <row r="859" spans="1:3" hidden="1" x14ac:dyDescent="0.25">
      <c r="A859" s="36" t="s">
        <v>38</v>
      </c>
      <c r="C859"/>
    </row>
    <row r="860" spans="1:3" hidden="1" x14ac:dyDescent="0.25">
      <c r="A860" s="36" t="s">
        <v>38</v>
      </c>
      <c r="C860"/>
    </row>
    <row r="861" spans="1:3" hidden="1" x14ac:dyDescent="0.25">
      <c r="A861" s="36" t="s">
        <v>38</v>
      </c>
      <c r="C861"/>
    </row>
    <row r="862" spans="1:3" hidden="1" x14ac:dyDescent="0.25">
      <c r="A862" s="36" t="s">
        <v>38</v>
      </c>
      <c r="C862"/>
    </row>
    <row r="863" spans="1:3" hidden="1" x14ac:dyDescent="0.25">
      <c r="A863" s="36" t="s">
        <v>38</v>
      </c>
      <c r="C863"/>
    </row>
    <row r="864" spans="1:3" hidden="1" x14ac:dyDescent="0.25">
      <c r="A864" s="36" t="s">
        <v>38</v>
      </c>
      <c r="C864"/>
    </row>
    <row r="865" spans="1:3" hidden="1" x14ac:dyDescent="0.25">
      <c r="A865" s="36" t="s">
        <v>38</v>
      </c>
      <c r="C865"/>
    </row>
    <row r="866" spans="1:3" hidden="1" x14ac:dyDescent="0.25">
      <c r="A866" s="36" t="s">
        <v>38</v>
      </c>
      <c r="C866"/>
    </row>
    <row r="867" spans="1:3" hidden="1" x14ac:dyDescent="0.25">
      <c r="A867" s="36" t="s">
        <v>38</v>
      </c>
      <c r="C867"/>
    </row>
    <row r="868" spans="1:3" hidden="1" x14ac:dyDescent="0.25">
      <c r="A868" s="36" t="s">
        <v>38</v>
      </c>
      <c r="C868"/>
    </row>
    <row r="869" spans="1:3" hidden="1" x14ac:dyDescent="0.25">
      <c r="A869" s="36" t="s">
        <v>38</v>
      </c>
      <c r="C869"/>
    </row>
    <row r="870" spans="1:3" hidden="1" x14ac:dyDescent="0.25">
      <c r="A870" s="36" t="s">
        <v>38</v>
      </c>
      <c r="C870"/>
    </row>
    <row r="871" spans="1:3" hidden="1" x14ac:dyDescent="0.25">
      <c r="A871" s="36" t="s">
        <v>38</v>
      </c>
      <c r="C871"/>
    </row>
    <row r="872" spans="1:3" hidden="1" x14ac:dyDescent="0.25">
      <c r="A872" s="36" t="s">
        <v>38</v>
      </c>
      <c r="C872"/>
    </row>
    <row r="873" spans="1:3" hidden="1" x14ac:dyDescent="0.25">
      <c r="A873" s="36" t="s">
        <v>38</v>
      </c>
      <c r="C873"/>
    </row>
    <row r="874" spans="1:3" hidden="1" x14ac:dyDescent="0.25">
      <c r="A874" s="36" t="s">
        <v>38</v>
      </c>
      <c r="C874"/>
    </row>
    <row r="875" spans="1:3" hidden="1" x14ac:dyDescent="0.25">
      <c r="A875" s="36" t="s">
        <v>38</v>
      </c>
      <c r="C875"/>
    </row>
    <row r="876" spans="1:3" hidden="1" x14ac:dyDescent="0.25">
      <c r="A876" s="36" t="s">
        <v>38</v>
      </c>
      <c r="C876"/>
    </row>
    <row r="877" spans="1:3" hidden="1" x14ac:dyDescent="0.25">
      <c r="A877" s="36" t="s">
        <v>38</v>
      </c>
      <c r="C877"/>
    </row>
    <row r="878" spans="1:3" hidden="1" x14ac:dyDescent="0.25">
      <c r="A878" s="36" t="s">
        <v>38</v>
      </c>
      <c r="C878"/>
    </row>
    <row r="879" spans="1:3" hidden="1" x14ac:dyDescent="0.25">
      <c r="A879" s="36" t="s">
        <v>38</v>
      </c>
      <c r="C879"/>
    </row>
    <row r="880" spans="1:3" hidden="1" x14ac:dyDescent="0.25">
      <c r="A880" s="36" t="s">
        <v>38</v>
      </c>
      <c r="C880"/>
    </row>
    <row r="881" spans="1:3" hidden="1" x14ac:dyDescent="0.25">
      <c r="A881" s="36" t="s">
        <v>38</v>
      </c>
      <c r="C881"/>
    </row>
    <row r="882" spans="1:3" hidden="1" x14ac:dyDescent="0.25">
      <c r="A882" s="36" t="s">
        <v>38</v>
      </c>
      <c r="C882"/>
    </row>
    <row r="883" spans="1:3" hidden="1" x14ac:dyDescent="0.25">
      <c r="A883" s="36" t="s">
        <v>38</v>
      </c>
      <c r="C883"/>
    </row>
    <row r="884" spans="1:3" hidden="1" x14ac:dyDescent="0.25">
      <c r="A884" s="36" t="s">
        <v>38</v>
      </c>
      <c r="C884"/>
    </row>
    <row r="885" spans="1:3" hidden="1" x14ac:dyDescent="0.25">
      <c r="A885" s="36" t="s">
        <v>38</v>
      </c>
      <c r="C885"/>
    </row>
    <row r="886" spans="1:3" hidden="1" x14ac:dyDescent="0.25">
      <c r="A886" s="36" t="s">
        <v>38</v>
      </c>
      <c r="C886"/>
    </row>
    <row r="887" spans="1:3" hidden="1" x14ac:dyDescent="0.25">
      <c r="A887" s="36" t="s">
        <v>38</v>
      </c>
      <c r="C887"/>
    </row>
    <row r="888" spans="1:3" hidden="1" x14ac:dyDescent="0.25">
      <c r="A888" s="36" t="s">
        <v>38</v>
      </c>
      <c r="C888"/>
    </row>
    <row r="889" spans="1:3" hidden="1" x14ac:dyDescent="0.25">
      <c r="A889" s="36" t="s">
        <v>38</v>
      </c>
      <c r="C889"/>
    </row>
    <row r="890" spans="1:3" hidden="1" x14ac:dyDescent="0.25">
      <c r="A890" s="36" t="s">
        <v>38</v>
      </c>
      <c r="C890"/>
    </row>
    <row r="891" spans="1:3" hidden="1" x14ac:dyDescent="0.25">
      <c r="A891" s="36" t="s">
        <v>38</v>
      </c>
      <c r="C891"/>
    </row>
    <row r="892" spans="1:3" hidden="1" x14ac:dyDescent="0.25">
      <c r="A892" s="36" t="s">
        <v>38</v>
      </c>
      <c r="C892"/>
    </row>
    <row r="893" spans="1:3" hidden="1" x14ac:dyDescent="0.25">
      <c r="A893" s="36" t="s">
        <v>38</v>
      </c>
      <c r="C893"/>
    </row>
    <row r="894" spans="1:3" hidden="1" x14ac:dyDescent="0.25">
      <c r="A894" s="36" t="s">
        <v>38</v>
      </c>
      <c r="C894"/>
    </row>
    <row r="895" spans="1:3" hidden="1" x14ac:dyDescent="0.25">
      <c r="A895" s="36" t="s">
        <v>38</v>
      </c>
      <c r="C895"/>
    </row>
    <row r="896" spans="1:3" hidden="1" x14ac:dyDescent="0.25">
      <c r="A896" s="36" t="s">
        <v>38</v>
      </c>
      <c r="C896"/>
    </row>
    <row r="897" spans="1:3" hidden="1" x14ac:dyDescent="0.25">
      <c r="A897" s="36" t="s">
        <v>38</v>
      </c>
      <c r="C897"/>
    </row>
    <row r="898" spans="1:3" hidden="1" x14ac:dyDescent="0.25">
      <c r="A898" s="36" t="s">
        <v>38</v>
      </c>
      <c r="C898"/>
    </row>
    <row r="899" spans="1:3" hidden="1" x14ac:dyDescent="0.25">
      <c r="A899" s="36" t="s">
        <v>38</v>
      </c>
      <c r="C899"/>
    </row>
    <row r="900" spans="1:3" hidden="1" x14ac:dyDescent="0.25">
      <c r="A900" s="36" t="s">
        <v>38</v>
      </c>
      <c r="C900"/>
    </row>
    <row r="901" spans="1:3" hidden="1" x14ac:dyDescent="0.25">
      <c r="A901" s="36" t="s">
        <v>38</v>
      </c>
      <c r="C901"/>
    </row>
    <row r="902" spans="1:3" hidden="1" x14ac:dyDescent="0.25">
      <c r="A902" s="36" t="s">
        <v>38</v>
      </c>
      <c r="C902"/>
    </row>
    <row r="903" spans="1:3" hidden="1" x14ac:dyDescent="0.25">
      <c r="A903" s="36" t="s">
        <v>38</v>
      </c>
      <c r="C903"/>
    </row>
    <row r="904" spans="1:3" hidden="1" x14ac:dyDescent="0.25">
      <c r="A904" s="36" t="s">
        <v>38</v>
      </c>
      <c r="C904"/>
    </row>
    <row r="905" spans="1:3" hidden="1" x14ac:dyDescent="0.25">
      <c r="A905" s="36" t="s">
        <v>38</v>
      </c>
      <c r="C905"/>
    </row>
    <row r="906" spans="1:3" hidden="1" x14ac:dyDescent="0.25">
      <c r="A906" s="36" t="s">
        <v>38</v>
      </c>
      <c r="C906"/>
    </row>
    <row r="907" spans="1:3" hidden="1" x14ac:dyDescent="0.25">
      <c r="A907" s="36" t="s">
        <v>38</v>
      </c>
      <c r="C907"/>
    </row>
    <row r="908" spans="1:3" hidden="1" x14ac:dyDescent="0.25">
      <c r="A908" s="36" t="s">
        <v>38</v>
      </c>
      <c r="C908"/>
    </row>
    <row r="909" spans="1:3" hidden="1" x14ac:dyDescent="0.25">
      <c r="A909" s="36" t="s">
        <v>38</v>
      </c>
      <c r="C909"/>
    </row>
    <row r="910" spans="1:3" hidden="1" x14ac:dyDescent="0.25">
      <c r="A910" s="36" t="s">
        <v>38</v>
      </c>
      <c r="C910"/>
    </row>
    <row r="911" spans="1:3" hidden="1" x14ac:dyDescent="0.25">
      <c r="A911" s="36" t="s">
        <v>38</v>
      </c>
      <c r="C911"/>
    </row>
    <row r="912" spans="1:3" hidden="1" x14ac:dyDescent="0.25">
      <c r="A912" s="36" t="s">
        <v>38</v>
      </c>
      <c r="C912"/>
    </row>
    <row r="913" spans="1:3" hidden="1" x14ac:dyDescent="0.25">
      <c r="A913" s="36" t="s">
        <v>38</v>
      </c>
      <c r="C913"/>
    </row>
    <row r="914" spans="1:3" hidden="1" x14ac:dyDescent="0.25">
      <c r="A914" s="36" t="s">
        <v>38</v>
      </c>
      <c r="C914"/>
    </row>
    <row r="915" spans="1:3" hidden="1" x14ac:dyDescent="0.25">
      <c r="A915" s="36" t="s">
        <v>38</v>
      </c>
      <c r="C915"/>
    </row>
    <row r="916" spans="1:3" hidden="1" x14ac:dyDescent="0.25">
      <c r="A916" s="36" t="s">
        <v>38</v>
      </c>
      <c r="C916"/>
    </row>
    <row r="917" spans="1:3" hidden="1" x14ac:dyDescent="0.25">
      <c r="A917" s="36" t="s">
        <v>38</v>
      </c>
      <c r="C917"/>
    </row>
    <row r="918" spans="1:3" hidden="1" x14ac:dyDescent="0.25">
      <c r="A918" s="36" t="s">
        <v>38</v>
      </c>
      <c r="C918"/>
    </row>
    <row r="919" spans="1:3" hidden="1" x14ac:dyDescent="0.25">
      <c r="A919" s="36" t="s">
        <v>38</v>
      </c>
      <c r="C919"/>
    </row>
    <row r="920" spans="1:3" hidden="1" x14ac:dyDescent="0.25">
      <c r="A920" s="36" t="s">
        <v>38</v>
      </c>
      <c r="C920"/>
    </row>
    <row r="921" spans="1:3" hidden="1" x14ac:dyDescent="0.25">
      <c r="A921" s="36" t="s">
        <v>38</v>
      </c>
      <c r="C921"/>
    </row>
    <row r="922" spans="1:3" hidden="1" x14ac:dyDescent="0.25">
      <c r="A922" s="36" t="s">
        <v>38</v>
      </c>
      <c r="C922"/>
    </row>
    <row r="923" spans="1:3" hidden="1" x14ac:dyDescent="0.25">
      <c r="A923" s="36" t="s">
        <v>38</v>
      </c>
      <c r="C923"/>
    </row>
    <row r="924" spans="1:3" hidden="1" x14ac:dyDescent="0.25">
      <c r="A924" s="36" t="s">
        <v>38</v>
      </c>
      <c r="C924"/>
    </row>
    <row r="925" spans="1:3" hidden="1" x14ac:dyDescent="0.25">
      <c r="A925" s="36" t="s">
        <v>38</v>
      </c>
      <c r="C925"/>
    </row>
    <row r="926" spans="1:3" hidden="1" x14ac:dyDescent="0.25">
      <c r="A926" s="36" t="s">
        <v>38</v>
      </c>
      <c r="C926"/>
    </row>
    <row r="927" spans="1:3" hidden="1" x14ac:dyDescent="0.25">
      <c r="A927" s="36" t="s">
        <v>38</v>
      </c>
      <c r="C927"/>
    </row>
    <row r="928" spans="1:3" hidden="1" x14ac:dyDescent="0.25">
      <c r="A928" s="36" t="s">
        <v>38</v>
      </c>
      <c r="C928"/>
    </row>
    <row r="929" spans="1:3" hidden="1" x14ac:dyDescent="0.25">
      <c r="A929" s="36" t="s">
        <v>38</v>
      </c>
      <c r="C929"/>
    </row>
    <row r="930" spans="1:3" hidden="1" x14ac:dyDescent="0.25">
      <c r="A930" s="36" t="s">
        <v>38</v>
      </c>
      <c r="C930"/>
    </row>
    <row r="931" spans="1:3" hidden="1" x14ac:dyDescent="0.25">
      <c r="A931" s="36" t="s">
        <v>38</v>
      </c>
      <c r="C931"/>
    </row>
    <row r="932" spans="1:3" hidden="1" x14ac:dyDescent="0.25">
      <c r="A932" s="36" t="s">
        <v>38</v>
      </c>
      <c r="C932"/>
    </row>
    <row r="933" spans="1:3" hidden="1" x14ac:dyDescent="0.25">
      <c r="A933" s="36" t="s">
        <v>38</v>
      </c>
      <c r="C933"/>
    </row>
    <row r="934" spans="1:3" hidden="1" x14ac:dyDescent="0.25">
      <c r="A934" s="36" t="s">
        <v>38</v>
      </c>
      <c r="C934"/>
    </row>
    <row r="935" spans="1:3" hidden="1" x14ac:dyDescent="0.25">
      <c r="A935" s="36" t="s">
        <v>38</v>
      </c>
      <c r="C935"/>
    </row>
    <row r="936" spans="1:3" hidden="1" x14ac:dyDescent="0.25">
      <c r="A936" s="36" t="s">
        <v>38</v>
      </c>
      <c r="C936"/>
    </row>
    <row r="937" spans="1:3" hidden="1" x14ac:dyDescent="0.25">
      <c r="A937" s="36" t="s">
        <v>38</v>
      </c>
      <c r="C937"/>
    </row>
    <row r="938" spans="1:3" hidden="1" x14ac:dyDescent="0.25">
      <c r="A938" s="36" t="s">
        <v>38</v>
      </c>
      <c r="C938"/>
    </row>
    <row r="939" spans="1:3" hidden="1" x14ac:dyDescent="0.25">
      <c r="A939" s="36" t="s">
        <v>38</v>
      </c>
      <c r="C939"/>
    </row>
    <row r="940" spans="1:3" hidden="1" x14ac:dyDescent="0.25">
      <c r="A940" s="36" t="s">
        <v>38</v>
      </c>
      <c r="C940"/>
    </row>
    <row r="941" spans="1:3" hidden="1" x14ac:dyDescent="0.25">
      <c r="A941" s="36" t="s">
        <v>38</v>
      </c>
      <c r="C941"/>
    </row>
    <row r="942" spans="1:3" hidden="1" x14ac:dyDescent="0.25">
      <c r="A942" s="36" t="s">
        <v>38</v>
      </c>
      <c r="C942"/>
    </row>
    <row r="943" spans="1:3" hidden="1" x14ac:dyDescent="0.25">
      <c r="A943" s="36" t="s">
        <v>38</v>
      </c>
      <c r="C943"/>
    </row>
    <row r="944" spans="1:3" hidden="1" x14ac:dyDescent="0.25">
      <c r="A944" s="36" t="s">
        <v>38</v>
      </c>
      <c r="C944"/>
    </row>
    <row r="945" spans="1:3" hidden="1" x14ac:dyDescent="0.25">
      <c r="A945" s="36" t="s">
        <v>38</v>
      </c>
      <c r="C945"/>
    </row>
    <row r="946" spans="1:3" hidden="1" x14ac:dyDescent="0.25">
      <c r="A946" s="36" t="s">
        <v>38</v>
      </c>
      <c r="C946"/>
    </row>
    <row r="947" spans="1:3" hidden="1" x14ac:dyDescent="0.25">
      <c r="A947" s="36" t="s">
        <v>38</v>
      </c>
      <c r="C947"/>
    </row>
    <row r="948" spans="1:3" hidden="1" x14ac:dyDescent="0.25">
      <c r="A948" s="36" t="s">
        <v>38</v>
      </c>
      <c r="C948"/>
    </row>
    <row r="949" spans="1:3" hidden="1" x14ac:dyDescent="0.25">
      <c r="A949" s="36" t="s">
        <v>38</v>
      </c>
      <c r="C949"/>
    </row>
    <row r="950" spans="1:3" hidden="1" x14ac:dyDescent="0.25">
      <c r="A950" s="36" t="s">
        <v>38</v>
      </c>
      <c r="C950"/>
    </row>
    <row r="951" spans="1:3" hidden="1" x14ac:dyDescent="0.25">
      <c r="A951" s="36" t="s">
        <v>38</v>
      </c>
      <c r="C951"/>
    </row>
    <row r="952" spans="1:3" hidden="1" x14ac:dyDescent="0.25">
      <c r="A952" s="36" t="s">
        <v>38</v>
      </c>
      <c r="C952"/>
    </row>
    <row r="953" spans="1:3" hidden="1" x14ac:dyDescent="0.25">
      <c r="A953" s="36" t="s">
        <v>38</v>
      </c>
      <c r="C953"/>
    </row>
    <row r="954" spans="1:3" hidden="1" x14ac:dyDescent="0.25">
      <c r="A954" s="36" t="s">
        <v>38</v>
      </c>
      <c r="C954"/>
    </row>
    <row r="955" spans="1:3" hidden="1" x14ac:dyDescent="0.25">
      <c r="A955" s="36" t="s">
        <v>38</v>
      </c>
      <c r="C955"/>
    </row>
    <row r="956" spans="1:3" hidden="1" x14ac:dyDescent="0.25">
      <c r="A956" s="36" t="s">
        <v>38</v>
      </c>
      <c r="C956"/>
    </row>
    <row r="957" spans="1:3" hidden="1" x14ac:dyDescent="0.25">
      <c r="A957" s="36" t="s">
        <v>38</v>
      </c>
      <c r="C957"/>
    </row>
    <row r="958" spans="1:3" hidden="1" x14ac:dyDescent="0.25">
      <c r="A958" s="36" t="s">
        <v>38</v>
      </c>
      <c r="C958"/>
    </row>
    <row r="959" spans="1:3" hidden="1" x14ac:dyDescent="0.25">
      <c r="A959" s="36" t="s">
        <v>38</v>
      </c>
      <c r="C959"/>
    </row>
    <row r="960" spans="1:3" hidden="1" x14ac:dyDescent="0.25">
      <c r="A960" s="36" t="s">
        <v>38</v>
      </c>
      <c r="C960"/>
    </row>
    <row r="961" spans="1:3" hidden="1" x14ac:dyDescent="0.25">
      <c r="A961" s="36" t="s">
        <v>38</v>
      </c>
      <c r="C961"/>
    </row>
    <row r="962" spans="1:3" hidden="1" x14ac:dyDescent="0.25">
      <c r="A962" s="36" t="s">
        <v>38</v>
      </c>
      <c r="C962"/>
    </row>
    <row r="963" spans="1:3" hidden="1" x14ac:dyDescent="0.25">
      <c r="A963" s="36" t="s">
        <v>38</v>
      </c>
      <c r="C963"/>
    </row>
    <row r="964" spans="1:3" hidden="1" x14ac:dyDescent="0.25">
      <c r="A964" s="36" t="s">
        <v>38</v>
      </c>
      <c r="C964"/>
    </row>
    <row r="965" spans="1:3" hidden="1" x14ac:dyDescent="0.25">
      <c r="A965" s="36" t="s">
        <v>38</v>
      </c>
      <c r="C965"/>
    </row>
    <row r="966" spans="1:3" hidden="1" x14ac:dyDescent="0.25">
      <c r="A966" s="36" t="s">
        <v>38</v>
      </c>
      <c r="C966"/>
    </row>
    <row r="967" spans="1:3" hidden="1" x14ac:dyDescent="0.25">
      <c r="A967" s="36" t="s">
        <v>38</v>
      </c>
      <c r="C967"/>
    </row>
    <row r="968" spans="1:3" hidden="1" x14ac:dyDescent="0.25">
      <c r="A968" s="36" t="s">
        <v>38</v>
      </c>
      <c r="C968"/>
    </row>
    <row r="969" spans="1:3" hidden="1" x14ac:dyDescent="0.25">
      <c r="A969" s="36" t="s">
        <v>38</v>
      </c>
      <c r="C969"/>
    </row>
    <row r="970" spans="1:3" hidden="1" x14ac:dyDescent="0.25">
      <c r="A970" s="36" t="s">
        <v>38</v>
      </c>
      <c r="C970"/>
    </row>
    <row r="971" spans="1:3" hidden="1" x14ac:dyDescent="0.25">
      <c r="A971" s="36" t="s">
        <v>38</v>
      </c>
      <c r="C971"/>
    </row>
    <row r="972" spans="1:3" hidden="1" x14ac:dyDescent="0.25">
      <c r="A972" s="36" t="s">
        <v>38</v>
      </c>
      <c r="C972"/>
    </row>
    <row r="973" spans="1:3" hidden="1" x14ac:dyDescent="0.25">
      <c r="A973" s="36" t="s">
        <v>38</v>
      </c>
      <c r="C973"/>
    </row>
    <row r="974" spans="1:3" hidden="1" x14ac:dyDescent="0.25">
      <c r="A974" s="36" t="s">
        <v>38</v>
      </c>
      <c r="C974"/>
    </row>
    <row r="975" spans="1:3" hidden="1" x14ac:dyDescent="0.25">
      <c r="A975" s="36" t="s">
        <v>38</v>
      </c>
      <c r="C975"/>
    </row>
    <row r="976" spans="1:3" hidden="1" x14ac:dyDescent="0.25">
      <c r="A976" s="36" t="s">
        <v>38</v>
      </c>
      <c r="C976"/>
    </row>
    <row r="977" spans="1:3" hidden="1" x14ac:dyDescent="0.25">
      <c r="A977" s="36" t="s">
        <v>38</v>
      </c>
      <c r="C977"/>
    </row>
    <row r="978" spans="1:3" hidden="1" x14ac:dyDescent="0.25">
      <c r="A978" s="36" t="s">
        <v>38</v>
      </c>
      <c r="C978"/>
    </row>
    <row r="979" spans="1:3" hidden="1" x14ac:dyDescent="0.25">
      <c r="A979" s="36" t="s">
        <v>38</v>
      </c>
      <c r="C979"/>
    </row>
    <row r="980" spans="1:3" hidden="1" x14ac:dyDescent="0.25">
      <c r="A980" s="36" t="s">
        <v>38</v>
      </c>
      <c r="C980"/>
    </row>
    <row r="981" spans="1:3" hidden="1" x14ac:dyDescent="0.25">
      <c r="A981" s="36" t="s">
        <v>38</v>
      </c>
      <c r="C981"/>
    </row>
    <row r="982" spans="1:3" hidden="1" x14ac:dyDescent="0.25">
      <c r="A982" s="36" t="s">
        <v>38</v>
      </c>
      <c r="C982"/>
    </row>
    <row r="983" spans="1:3" hidden="1" x14ac:dyDescent="0.25">
      <c r="A983" s="36" t="s">
        <v>38</v>
      </c>
      <c r="C983"/>
    </row>
    <row r="984" spans="1:3" hidden="1" x14ac:dyDescent="0.25">
      <c r="A984" s="36" t="s">
        <v>38</v>
      </c>
      <c r="C984"/>
    </row>
    <row r="985" spans="1:3" hidden="1" x14ac:dyDescent="0.25">
      <c r="A985" s="36" t="s">
        <v>38</v>
      </c>
      <c r="C985"/>
    </row>
    <row r="986" spans="1:3" hidden="1" x14ac:dyDescent="0.25">
      <c r="A986" s="36" t="s">
        <v>38</v>
      </c>
      <c r="C986"/>
    </row>
    <row r="987" spans="1:3" hidden="1" x14ac:dyDescent="0.25">
      <c r="A987" s="36" t="s">
        <v>38</v>
      </c>
      <c r="C987"/>
    </row>
    <row r="988" spans="1:3" hidden="1" x14ac:dyDescent="0.25">
      <c r="A988" s="36" t="s">
        <v>38</v>
      </c>
      <c r="C988"/>
    </row>
    <row r="989" spans="1:3" hidden="1" x14ac:dyDescent="0.25">
      <c r="A989" s="36" t="s">
        <v>38</v>
      </c>
      <c r="C989"/>
    </row>
    <row r="990" spans="1:3" hidden="1" x14ac:dyDescent="0.25">
      <c r="A990" s="36" t="s">
        <v>38</v>
      </c>
      <c r="C990"/>
    </row>
    <row r="991" spans="1:3" hidden="1" x14ac:dyDescent="0.25">
      <c r="A991" s="36" t="s">
        <v>38</v>
      </c>
      <c r="C991"/>
    </row>
    <row r="992" spans="1:3" hidden="1" x14ac:dyDescent="0.25">
      <c r="A992" s="36" t="s">
        <v>38</v>
      </c>
      <c r="C992"/>
    </row>
    <row r="993" spans="1:3" hidden="1" x14ac:dyDescent="0.25">
      <c r="A993" s="36" t="s">
        <v>38</v>
      </c>
      <c r="C993"/>
    </row>
    <row r="994" spans="1:3" hidden="1" x14ac:dyDescent="0.25">
      <c r="A994" s="36" t="s">
        <v>38</v>
      </c>
      <c r="C994"/>
    </row>
    <row r="995" spans="1:3" hidden="1" x14ac:dyDescent="0.25">
      <c r="A995" s="36" t="s">
        <v>38</v>
      </c>
      <c r="C995"/>
    </row>
    <row r="996" spans="1:3" hidden="1" x14ac:dyDescent="0.25">
      <c r="A996" s="36" t="s">
        <v>38</v>
      </c>
      <c r="C996"/>
    </row>
    <row r="997" spans="1:3" hidden="1" x14ac:dyDescent="0.25">
      <c r="A997" s="36" t="s">
        <v>38</v>
      </c>
      <c r="C997"/>
    </row>
    <row r="998" spans="1:3" hidden="1" x14ac:dyDescent="0.25">
      <c r="A998" s="36" t="s">
        <v>38</v>
      </c>
      <c r="C998"/>
    </row>
    <row r="999" spans="1:3" hidden="1" x14ac:dyDescent="0.25">
      <c r="A999" s="36" t="s">
        <v>38</v>
      </c>
      <c r="C999"/>
    </row>
    <row r="1000" spans="1:3" hidden="1" x14ac:dyDescent="0.25">
      <c r="A1000" s="36" t="s">
        <v>38</v>
      </c>
      <c r="C1000"/>
    </row>
    <row r="1001" spans="1:3" hidden="1" x14ac:dyDescent="0.25">
      <c r="A1001" s="36" t="s">
        <v>38</v>
      </c>
      <c r="C1001"/>
    </row>
    <row r="1002" spans="1:3" hidden="1" x14ac:dyDescent="0.25">
      <c r="A1002" s="36" t="s">
        <v>38</v>
      </c>
      <c r="C1002"/>
    </row>
    <row r="1003" spans="1:3" hidden="1" x14ac:dyDescent="0.25">
      <c r="A1003" s="36" t="s">
        <v>38</v>
      </c>
      <c r="C1003"/>
    </row>
    <row r="1004" spans="1:3" hidden="1" x14ac:dyDescent="0.25">
      <c r="A1004" s="36" t="s">
        <v>38</v>
      </c>
      <c r="C1004"/>
    </row>
    <row r="1005" spans="1:3" hidden="1" x14ac:dyDescent="0.25">
      <c r="A1005" s="36" t="s">
        <v>38</v>
      </c>
      <c r="C1005"/>
    </row>
    <row r="1006" spans="1:3" hidden="1" x14ac:dyDescent="0.25">
      <c r="A1006" s="36" t="s">
        <v>38</v>
      </c>
      <c r="C1006"/>
    </row>
    <row r="1007" spans="1:3" hidden="1" x14ac:dyDescent="0.25">
      <c r="A1007" s="36" t="s">
        <v>38</v>
      </c>
      <c r="C1007"/>
    </row>
    <row r="1008" spans="1:3" hidden="1" x14ac:dyDescent="0.25">
      <c r="A1008" s="36" t="s">
        <v>38</v>
      </c>
      <c r="C1008"/>
    </row>
    <row r="1009" spans="1:3" hidden="1" x14ac:dyDescent="0.25">
      <c r="A1009" s="36" t="s">
        <v>38</v>
      </c>
      <c r="C1009"/>
    </row>
    <row r="1010" spans="1:3" hidden="1" x14ac:dyDescent="0.25">
      <c r="A1010" s="36" t="s">
        <v>38</v>
      </c>
      <c r="C1010"/>
    </row>
    <row r="1011" spans="1:3" hidden="1" x14ac:dyDescent="0.25">
      <c r="A1011" s="36" t="s">
        <v>38</v>
      </c>
      <c r="C1011"/>
    </row>
    <row r="1012" spans="1:3" hidden="1" x14ac:dyDescent="0.25">
      <c r="A1012" s="36" t="s">
        <v>38</v>
      </c>
      <c r="C1012"/>
    </row>
    <row r="1013" spans="1:3" hidden="1" x14ac:dyDescent="0.25">
      <c r="A1013" s="36" t="s">
        <v>38</v>
      </c>
      <c r="C1013"/>
    </row>
    <row r="1014" spans="1:3" hidden="1" x14ac:dyDescent="0.25">
      <c r="A1014" s="36" t="s">
        <v>38</v>
      </c>
      <c r="C1014"/>
    </row>
    <row r="1015" spans="1:3" hidden="1" x14ac:dyDescent="0.25">
      <c r="A1015" s="36" t="s">
        <v>38</v>
      </c>
      <c r="C1015"/>
    </row>
    <row r="1016" spans="1:3" hidden="1" x14ac:dyDescent="0.25">
      <c r="A1016" s="36" t="s">
        <v>38</v>
      </c>
      <c r="C1016"/>
    </row>
    <row r="1017" spans="1:3" hidden="1" x14ac:dyDescent="0.25">
      <c r="A1017" s="36" t="s">
        <v>38</v>
      </c>
      <c r="C1017"/>
    </row>
    <row r="1018" spans="1:3" hidden="1" x14ac:dyDescent="0.25">
      <c r="A1018" s="36" t="s">
        <v>38</v>
      </c>
      <c r="C1018"/>
    </row>
    <row r="1019" spans="1:3" hidden="1" x14ac:dyDescent="0.25">
      <c r="A1019" s="36" t="s">
        <v>38</v>
      </c>
      <c r="C1019"/>
    </row>
    <row r="1020" spans="1:3" hidden="1" x14ac:dyDescent="0.25">
      <c r="A1020" s="36" t="s">
        <v>38</v>
      </c>
      <c r="C1020"/>
    </row>
    <row r="1021" spans="1:3" hidden="1" x14ac:dyDescent="0.25">
      <c r="A1021" s="36" t="s">
        <v>38</v>
      </c>
      <c r="C1021"/>
    </row>
    <row r="1022" spans="1:3" hidden="1" x14ac:dyDescent="0.25">
      <c r="A1022" s="36" t="s">
        <v>38</v>
      </c>
      <c r="C1022"/>
    </row>
    <row r="1023" spans="1:3" hidden="1" x14ac:dyDescent="0.25">
      <c r="A1023" s="36" t="s">
        <v>38</v>
      </c>
      <c r="C1023"/>
    </row>
    <row r="1024" spans="1:3" hidden="1" x14ac:dyDescent="0.25">
      <c r="A1024" s="36" t="s">
        <v>38</v>
      </c>
      <c r="C1024"/>
    </row>
    <row r="1025" spans="1:3" hidden="1" x14ac:dyDescent="0.25">
      <c r="A1025" s="36" t="s">
        <v>38</v>
      </c>
      <c r="C1025"/>
    </row>
    <row r="1026" spans="1:3" hidden="1" x14ac:dyDescent="0.25">
      <c r="A1026" s="36" t="s">
        <v>38</v>
      </c>
      <c r="C1026"/>
    </row>
    <row r="1027" spans="1:3" hidden="1" x14ac:dyDescent="0.25">
      <c r="A1027" s="36" t="s">
        <v>38</v>
      </c>
      <c r="C1027"/>
    </row>
    <row r="1028" spans="1:3" hidden="1" x14ac:dyDescent="0.25">
      <c r="A1028" s="36" t="s">
        <v>38</v>
      </c>
      <c r="C1028"/>
    </row>
    <row r="1029" spans="1:3" hidden="1" x14ac:dyDescent="0.25">
      <c r="A1029" s="36" t="s">
        <v>38</v>
      </c>
      <c r="C1029"/>
    </row>
    <row r="1030" spans="1:3" hidden="1" x14ac:dyDescent="0.25">
      <c r="A1030" s="36" t="s">
        <v>38</v>
      </c>
      <c r="C1030"/>
    </row>
    <row r="1031" spans="1:3" hidden="1" x14ac:dyDescent="0.25">
      <c r="A1031" s="36" t="s">
        <v>38</v>
      </c>
      <c r="C1031"/>
    </row>
    <row r="1032" spans="1:3" hidden="1" x14ac:dyDescent="0.25">
      <c r="A1032" s="36" t="s">
        <v>38</v>
      </c>
      <c r="C1032"/>
    </row>
    <row r="1033" spans="1:3" hidden="1" x14ac:dyDescent="0.25">
      <c r="A1033" s="36" t="s">
        <v>38</v>
      </c>
      <c r="C1033"/>
    </row>
    <row r="1034" spans="1:3" hidden="1" x14ac:dyDescent="0.25">
      <c r="A1034" s="36" t="s">
        <v>38</v>
      </c>
      <c r="C1034"/>
    </row>
    <row r="1035" spans="1:3" hidden="1" x14ac:dyDescent="0.25">
      <c r="A1035" s="36" t="s">
        <v>38</v>
      </c>
      <c r="C1035"/>
    </row>
    <row r="1036" spans="1:3" hidden="1" x14ac:dyDescent="0.25">
      <c r="A1036" s="36" t="s">
        <v>38</v>
      </c>
      <c r="C1036"/>
    </row>
    <row r="1037" spans="1:3" hidden="1" x14ac:dyDescent="0.25">
      <c r="A1037" s="36" t="s">
        <v>38</v>
      </c>
      <c r="C1037"/>
    </row>
    <row r="1038" spans="1:3" hidden="1" x14ac:dyDescent="0.25">
      <c r="A1038" s="36" t="s">
        <v>38</v>
      </c>
      <c r="C1038"/>
    </row>
    <row r="1039" spans="1:3" hidden="1" x14ac:dyDescent="0.25">
      <c r="A1039" s="36" t="s">
        <v>38</v>
      </c>
      <c r="C1039"/>
    </row>
    <row r="1040" spans="1:3" hidden="1" x14ac:dyDescent="0.25">
      <c r="A1040" s="36" t="s">
        <v>38</v>
      </c>
      <c r="C1040"/>
    </row>
    <row r="1041" spans="1:3" hidden="1" x14ac:dyDescent="0.25">
      <c r="A1041" s="36" t="s">
        <v>38</v>
      </c>
      <c r="C1041"/>
    </row>
    <row r="1042" spans="1:3" hidden="1" x14ac:dyDescent="0.25">
      <c r="A1042" s="36" t="s">
        <v>38</v>
      </c>
      <c r="C1042"/>
    </row>
    <row r="1043" spans="1:3" hidden="1" x14ac:dyDescent="0.25">
      <c r="A1043" s="36" t="s">
        <v>38</v>
      </c>
      <c r="C1043"/>
    </row>
    <row r="1044" spans="1:3" hidden="1" x14ac:dyDescent="0.25">
      <c r="A1044" s="36" t="s">
        <v>38</v>
      </c>
      <c r="C1044"/>
    </row>
    <row r="1045" spans="1:3" hidden="1" x14ac:dyDescent="0.25">
      <c r="A1045" s="36" t="s">
        <v>38</v>
      </c>
      <c r="C1045"/>
    </row>
    <row r="1046" spans="1:3" hidden="1" x14ac:dyDescent="0.25">
      <c r="A1046" s="36" t="s">
        <v>38</v>
      </c>
      <c r="C1046"/>
    </row>
    <row r="1047" spans="1:3" hidden="1" x14ac:dyDescent="0.25">
      <c r="A1047" s="36" t="s">
        <v>38</v>
      </c>
      <c r="C1047"/>
    </row>
    <row r="1048" spans="1:3" hidden="1" x14ac:dyDescent="0.25">
      <c r="A1048" s="36" t="s">
        <v>38</v>
      </c>
      <c r="C1048"/>
    </row>
    <row r="1049" spans="1:3" hidden="1" x14ac:dyDescent="0.25">
      <c r="A1049" s="36" t="s">
        <v>38</v>
      </c>
      <c r="C1049"/>
    </row>
    <row r="1050" spans="1:3" hidden="1" x14ac:dyDescent="0.25">
      <c r="A1050" s="36" t="s">
        <v>38</v>
      </c>
      <c r="C1050"/>
    </row>
    <row r="1051" spans="1:3" hidden="1" x14ac:dyDescent="0.25">
      <c r="A1051" s="36" t="s">
        <v>38</v>
      </c>
      <c r="C1051"/>
    </row>
    <row r="1052" spans="1:3" hidden="1" x14ac:dyDescent="0.25">
      <c r="A1052" s="36" t="s">
        <v>38</v>
      </c>
      <c r="C1052"/>
    </row>
    <row r="1053" spans="1:3" hidden="1" x14ac:dyDescent="0.25">
      <c r="A1053" s="36" t="s">
        <v>38</v>
      </c>
      <c r="C1053"/>
    </row>
    <row r="1054" spans="1:3" hidden="1" x14ac:dyDescent="0.25">
      <c r="A1054" s="36" t="s">
        <v>38</v>
      </c>
      <c r="C1054"/>
    </row>
    <row r="1055" spans="1:3" hidden="1" x14ac:dyDescent="0.25">
      <c r="A1055" s="36" t="s">
        <v>38</v>
      </c>
      <c r="C1055"/>
    </row>
    <row r="1056" spans="1:3" hidden="1" x14ac:dyDescent="0.25">
      <c r="A1056" s="36" t="s">
        <v>38</v>
      </c>
      <c r="C1056"/>
    </row>
    <row r="1057" spans="1:3" hidden="1" x14ac:dyDescent="0.25">
      <c r="A1057" s="36" t="s">
        <v>38</v>
      </c>
      <c r="C1057"/>
    </row>
    <row r="1058" spans="1:3" hidden="1" x14ac:dyDescent="0.25">
      <c r="A1058" s="36" t="s">
        <v>38</v>
      </c>
      <c r="C1058"/>
    </row>
    <row r="1059" spans="1:3" hidden="1" x14ac:dyDescent="0.25">
      <c r="A1059" s="36" t="s">
        <v>38</v>
      </c>
      <c r="C1059"/>
    </row>
    <row r="1060" spans="1:3" hidden="1" x14ac:dyDescent="0.25">
      <c r="A1060" s="36" t="s">
        <v>38</v>
      </c>
      <c r="C1060"/>
    </row>
    <row r="1061" spans="1:3" hidden="1" x14ac:dyDescent="0.25">
      <c r="A1061" s="36" t="s">
        <v>38</v>
      </c>
      <c r="C1061"/>
    </row>
    <row r="1062" spans="1:3" hidden="1" x14ac:dyDescent="0.25">
      <c r="A1062" s="36" t="s">
        <v>38</v>
      </c>
      <c r="C1062"/>
    </row>
    <row r="1063" spans="1:3" hidden="1" x14ac:dyDescent="0.25">
      <c r="A1063" s="36" t="s">
        <v>38</v>
      </c>
      <c r="C1063"/>
    </row>
    <row r="1064" spans="1:3" hidden="1" x14ac:dyDescent="0.25">
      <c r="A1064" s="36" t="s">
        <v>38</v>
      </c>
      <c r="C1064"/>
    </row>
    <row r="1065" spans="1:3" hidden="1" x14ac:dyDescent="0.25">
      <c r="A1065" s="36" t="s">
        <v>38</v>
      </c>
      <c r="C1065"/>
    </row>
    <row r="1066" spans="1:3" hidden="1" x14ac:dyDescent="0.25">
      <c r="A1066" s="36" t="s">
        <v>38</v>
      </c>
      <c r="C1066"/>
    </row>
    <row r="1067" spans="1:3" hidden="1" x14ac:dyDescent="0.25">
      <c r="A1067" s="36" t="s">
        <v>38</v>
      </c>
      <c r="C1067"/>
    </row>
    <row r="1068" spans="1:3" hidden="1" x14ac:dyDescent="0.25">
      <c r="A1068" s="36" t="s">
        <v>38</v>
      </c>
      <c r="C1068"/>
    </row>
    <row r="1069" spans="1:3" hidden="1" x14ac:dyDescent="0.25">
      <c r="A1069" s="36" t="s">
        <v>38</v>
      </c>
      <c r="C1069"/>
    </row>
    <row r="1070" spans="1:3" hidden="1" x14ac:dyDescent="0.25">
      <c r="A1070" s="36" t="s">
        <v>38</v>
      </c>
      <c r="C1070"/>
    </row>
    <row r="1071" spans="1:3" hidden="1" x14ac:dyDescent="0.25">
      <c r="A1071" s="36" t="s">
        <v>38</v>
      </c>
      <c r="C1071"/>
    </row>
    <row r="1072" spans="1:3" hidden="1" x14ac:dyDescent="0.25">
      <c r="A1072" s="36" t="s">
        <v>38</v>
      </c>
      <c r="C1072"/>
    </row>
    <row r="1073" spans="1:3" hidden="1" x14ac:dyDescent="0.25">
      <c r="A1073" s="36" t="s">
        <v>38</v>
      </c>
      <c r="C1073"/>
    </row>
    <row r="1074" spans="1:3" hidden="1" x14ac:dyDescent="0.25">
      <c r="A1074" s="36" t="s">
        <v>38</v>
      </c>
      <c r="C1074"/>
    </row>
    <row r="1075" spans="1:3" hidden="1" x14ac:dyDescent="0.25">
      <c r="A1075" s="36" t="s">
        <v>38</v>
      </c>
      <c r="C1075"/>
    </row>
    <row r="1076" spans="1:3" hidden="1" x14ac:dyDescent="0.25">
      <c r="A1076" s="36" t="s">
        <v>38</v>
      </c>
      <c r="C1076"/>
    </row>
    <row r="1077" spans="1:3" hidden="1" x14ac:dyDescent="0.25">
      <c r="A1077" s="36" t="s">
        <v>38</v>
      </c>
      <c r="C1077"/>
    </row>
    <row r="1078" spans="1:3" hidden="1" x14ac:dyDescent="0.25">
      <c r="A1078" s="36" t="s">
        <v>38</v>
      </c>
      <c r="C1078"/>
    </row>
    <row r="1079" spans="1:3" hidden="1" x14ac:dyDescent="0.25">
      <c r="A1079" s="36" t="s">
        <v>38</v>
      </c>
      <c r="C1079"/>
    </row>
    <row r="1080" spans="1:3" hidden="1" x14ac:dyDescent="0.25">
      <c r="A1080" s="36" t="s">
        <v>38</v>
      </c>
      <c r="C1080"/>
    </row>
    <row r="1081" spans="1:3" hidden="1" x14ac:dyDescent="0.25">
      <c r="A1081" s="36" t="s">
        <v>38</v>
      </c>
      <c r="C1081"/>
    </row>
    <row r="1082" spans="1:3" hidden="1" x14ac:dyDescent="0.25">
      <c r="A1082" s="36" t="s">
        <v>38</v>
      </c>
      <c r="C1082"/>
    </row>
    <row r="1083" spans="1:3" hidden="1" x14ac:dyDescent="0.25">
      <c r="A1083" s="36" t="s">
        <v>38</v>
      </c>
      <c r="C1083"/>
    </row>
    <row r="1084" spans="1:3" hidden="1" x14ac:dyDescent="0.25">
      <c r="A1084" s="36" t="s">
        <v>38</v>
      </c>
      <c r="C1084"/>
    </row>
    <row r="1085" spans="1:3" hidden="1" x14ac:dyDescent="0.25">
      <c r="A1085" s="36" t="s">
        <v>38</v>
      </c>
      <c r="C1085"/>
    </row>
    <row r="1086" spans="1:3" hidden="1" x14ac:dyDescent="0.25">
      <c r="A1086" s="36" t="s">
        <v>38</v>
      </c>
      <c r="C1086"/>
    </row>
    <row r="1087" spans="1:3" hidden="1" x14ac:dyDescent="0.25">
      <c r="A1087" s="36" t="s">
        <v>38</v>
      </c>
      <c r="C1087"/>
    </row>
    <row r="1088" spans="1:3" hidden="1" x14ac:dyDescent="0.25">
      <c r="A1088" s="36" t="s">
        <v>38</v>
      </c>
      <c r="C1088"/>
    </row>
    <row r="1089" spans="1:3" hidden="1" x14ac:dyDescent="0.25">
      <c r="A1089" s="36" t="s">
        <v>38</v>
      </c>
      <c r="C1089"/>
    </row>
    <row r="1090" spans="1:3" hidden="1" x14ac:dyDescent="0.25">
      <c r="A1090" s="36" t="s">
        <v>38</v>
      </c>
      <c r="C1090"/>
    </row>
    <row r="1091" spans="1:3" hidden="1" x14ac:dyDescent="0.25">
      <c r="A1091" s="36" t="s">
        <v>38</v>
      </c>
      <c r="C1091"/>
    </row>
    <row r="1092" spans="1:3" hidden="1" x14ac:dyDescent="0.25">
      <c r="A1092" s="36" t="s">
        <v>38</v>
      </c>
      <c r="C1092"/>
    </row>
    <row r="1093" spans="1:3" hidden="1" x14ac:dyDescent="0.25">
      <c r="A1093" s="36" t="s">
        <v>38</v>
      </c>
      <c r="C1093"/>
    </row>
    <row r="1094" spans="1:3" hidden="1" x14ac:dyDescent="0.25">
      <c r="A1094" s="36" t="s">
        <v>38</v>
      </c>
      <c r="C1094"/>
    </row>
    <row r="1095" spans="1:3" hidden="1" x14ac:dyDescent="0.25">
      <c r="A1095" s="36" t="s">
        <v>38</v>
      </c>
      <c r="C1095"/>
    </row>
    <row r="1096" spans="1:3" hidden="1" x14ac:dyDescent="0.25">
      <c r="A1096" s="36" t="s">
        <v>38</v>
      </c>
      <c r="C1096"/>
    </row>
    <row r="1097" spans="1:3" hidden="1" x14ac:dyDescent="0.25">
      <c r="A1097" s="36" t="s">
        <v>38</v>
      </c>
      <c r="C1097"/>
    </row>
    <row r="1098" spans="1:3" hidden="1" x14ac:dyDescent="0.25">
      <c r="A1098" s="36" t="s">
        <v>38</v>
      </c>
      <c r="C1098"/>
    </row>
    <row r="1099" spans="1:3" hidden="1" x14ac:dyDescent="0.25">
      <c r="A1099" s="36" t="s">
        <v>38</v>
      </c>
      <c r="C1099"/>
    </row>
    <row r="1100" spans="1:3" hidden="1" x14ac:dyDescent="0.25">
      <c r="A1100" s="36" t="s">
        <v>38</v>
      </c>
      <c r="C1100"/>
    </row>
    <row r="1101" spans="1:3" hidden="1" x14ac:dyDescent="0.25">
      <c r="A1101" s="36" t="s">
        <v>38</v>
      </c>
      <c r="C1101"/>
    </row>
    <row r="1102" spans="1:3" hidden="1" x14ac:dyDescent="0.25">
      <c r="A1102" s="36" t="s">
        <v>38</v>
      </c>
      <c r="C1102"/>
    </row>
    <row r="1103" spans="1:3" hidden="1" x14ac:dyDescent="0.25">
      <c r="A1103" s="36" t="s">
        <v>38</v>
      </c>
      <c r="C1103"/>
    </row>
    <row r="1104" spans="1:3" hidden="1" x14ac:dyDescent="0.25">
      <c r="A1104" s="36" t="s">
        <v>38</v>
      </c>
      <c r="C1104"/>
    </row>
    <row r="1105" spans="1:3" hidden="1" x14ac:dyDescent="0.25">
      <c r="A1105" s="36" t="s">
        <v>38</v>
      </c>
      <c r="C1105"/>
    </row>
    <row r="1106" spans="1:3" hidden="1" x14ac:dyDescent="0.25">
      <c r="A1106" s="36" t="s">
        <v>38</v>
      </c>
      <c r="C1106"/>
    </row>
    <row r="1107" spans="1:3" hidden="1" x14ac:dyDescent="0.25">
      <c r="A1107" s="36" t="s">
        <v>38</v>
      </c>
      <c r="C1107"/>
    </row>
    <row r="1108" spans="1:3" hidden="1" x14ac:dyDescent="0.25">
      <c r="A1108" s="36" t="s">
        <v>38</v>
      </c>
      <c r="C1108"/>
    </row>
    <row r="1109" spans="1:3" hidden="1" x14ac:dyDescent="0.25">
      <c r="A1109" s="36" t="s">
        <v>38</v>
      </c>
      <c r="C1109"/>
    </row>
    <row r="1110" spans="1:3" hidden="1" x14ac:dyDescent="0.25">
      <c r="A1110" s="36" t="s">
        <v>38</v>
      </c>
      <c r="C1110"/>
    </row>
    <row r="1111" spans="1:3" hidden="1" x14ac:dyDescent="0.25">
      <c r="A1111" s="36" t="s">
        <v>38</v>
      </c>
      <c r="C1111"/>
    </row>
    <row r="1112" spans="1:3" hidden="1" x14ac:dyDescent="0.25">
      <c r="A1112" s="36" t="s">
        <v>38</v>
      </c>
      <c r="C1112"/>
    </row>
    <row r="1113" spans="1:3" hidden="1" x14ac:dyDescent="0.25">
      <c r="A1113" s="36" t="s">
        <v>38</v>
      </c>
      <c r="C1113"/>
    </row>
    <row r="1114" spans="1:3" hidden="1" x14ac:dyDescent="0.25">
      <c r="A1114" s="36" t="s">
        <v>38</v>
      </c>
      <c r="C1114"/>
    </row>
    <row r="1115" spans="1:3" hidden="1" x14ac:dyDescent="0.25">
      <c r="A1115" s="36" t="s">
        <v>38</v>
      </c>
      <c r="C1115"/>
    </row>
    <row r="1116" spans="1:3" hidden="1" x14ac:dyDescent="0.25">
      <c r="A1116" s="36" t="s">
        <v>38</v>
      </c>
      <c r="C1116"/>
    </row>
    <row r="1117" spans="1:3" hidden="1" x14ac:dyDescent="0.25">
      <c r="A1117" s="36" t="s">
        <v>38</v>
      </c>
      <c r="C1117"/>
    </row>
    <row r="1118" spans="1:3" hidden="1" x14ac:dyDescent="0.25">
      <c r="A1118" s="36" t="s">
        <v>38</v>
      </c>
      <c r="C1118"/>
    </row>
    <row r="1119" spans="1:3" hidden="1" x14ac:dyDescent="0.25">
      <c r="A1119" s="36" t="s">
        <v>38</v>
      </c>
      <c r="C1119"/>
    </row>
    <row r="1120" spans="1:3" hidden="1" x14ac:dyDescent="0.25">
      <c r="A1120" s="36" t="s">
        <v>38</v>
      </c>
      <c r="C1120"/>
    </row>
    <row r="1121" spans="1:3" hidden="1" x14ac:dyDescent="0.25">
      <c r="A1121" s="36" t="s">
        <v>38</v>
      </c>
      <c r="C1121"/>
    </row>
    <row r="1122" spans="1:3" hidden="1" x14ac:dyDescent="0.25">
      <c r="A1122" s="36" t="s">
        <v>38</v>
      </c>
      <c r="C1122"/>
    </row>
    <row r="1123" spans="1:3" hidden="1" x14ac:dyDescent="0.25">
      <c r="A1123" s="36" t="s">
        <v>38</v>
      </c>
      <c r="C1123"/>
    </row>
    <row r="1124" spans="1:3" hidden="1" x14ac:dyDescent="0.25">
      <c r="A1124" s="36" t="s">
        <v>38</v>
      </c>
      <c r="C1124"/>
    </row>
    <row r="1125" spans="1:3" hidden="1" x14ac:dyDescent="0.25">
      <c r="A1125" s="36" t="s">
        <v>38</v>
      </c>
      <c r="C1125"/>
    </row>
    <row r="1126" spans="1:3" hidden="1" x14ac:dyDescent="0.25">
      <c r="A1126" s="36" t="s">
        <v>38</v>
      </c>
      <c r="C1126"/>
    </row>
    <row r="1127" spans="1:3" hidden="1" x14ac:dyDescent="0.25">
      <c r="A1127" s="36" t="s">
        <v>38</v>
      </c>
      <c r="C1127"/>
    </row>
    <row r="1128" spans="1:3" hidden="1" x14ac:dyDescent="0.25">
      <c r="A1128" s="36" t="s">
        <v>38</v>
      </c>
      <c r="C1128"/>
    </row>
    <row r="1129" spans="1:3" hidden="1" x14ac:dyDescent="0.25">
      <c r="A1129" s="36" t="s">
        <v>38</v>
      </c>
      <c r="C1129"/>
    </row>
    <row r="1130" spans="1:3" hidden="1" x14ac:dyDescent="0.25">
      <c r="A1130" s="36" t="s">
        <v>38</v>
      </c>
      <c r="C1130"/>
    </row>
    <row r="1131" spans="1:3" hidden="1" x14ac:dyDescent="0.25">
      <c r="A1131" s="36" t="s">
        <v>38</v>
      </c>
      <c r="C1131"/>
    </row>
    <row r="1132" spans="1:3" hidden="1" x14ac:dyDescent="0.25">
      <c r="A1132" s="36" t="s">
        <v>38</v>
      </c>
      <c r="C1132"/>
    </row>
    <row r="1133" spans="1:3" hidden="1" x14ac:dyDescent="0.25">
      <c r="A1133" s="36" t="s">
        <v>38</v>
      </c>
      <c r="C1133"/>
    </row>
    <row r="1134" spans="1:3" hidden="1" x14ac:dyDescent="0.25">
      <c r="A1134" s="36" t="s">
        <v>38</v>
      </c>
      <c r="C1134"/>
    </row>
    <row r="1135" spans="1:3" hidden="1" x14ac:dyDescent="0.25">
      <c r="A1135" s="36" t="s">
        <v>38</v>
      </c>
      <c r="C1135"/>
    </row>
    <row r="1136" spans="1:3" hidden="1" x14ac:dyDescent="0.25">
      <c r="A1136" s="36" t="s">
        <v>38</v>
      </c>
      <c r="C1136"/>
    </row>
    <row r="1137" spans="1:3" hidden="1" x14ac:dyDescent="0.25">
      <c r="A1137" s="36" t="s">
        <v>38</v>
      </c>
      <c r="C1137"/>
    </row>
    <row r="1138" spans="1:3" hidden="1" x14ac:dyDescent="0.25">
      <c r="A1138" s="36" t="s">
        <v>38</v>
      </c>
      <c r="C1138"/>
    </row>
    <row r="1139" spans="1:3" hidden="1" x14ac:dyDescent="0.25">
      <c r="A1139" s="36" t="s">
        <v>38</v>
      </c>
      <c r="C1139"/>
    </row>
    <row r="1140" spans="1:3" hidden="1" x14ac:dyDescent="0.25">
      <c r="A1140" s="36" t="s">
        <v>38</v>
      </c>
      <c r="C1140"/>
    </row>
    <row r="1141" spans="1:3" hidden="1" x14ac:dyDescent="0.25">
      <c r="A1141" s="36" t="s">
        <v>38</v>
      </c>
      <c r="C1141"/>
    </row>
    <row r="1142" spans="1:3" hidden="1" x14ac:dyDescent="0.25">
      <c r="A1142" s="36" t="s">
        <v>38</v>
      </c>
      <c r="C1142"/>
    </row>
    <row r="1143" spans="1:3" hidden="1" x14ac:dyDescent="0.25">
      <c r="A1143" s="36" t="s">
        <v>38</v>
      </c>
      <c r="C1143"/>
    </row>
    <row r="1144" spans="1:3" hidden="1" x14ac:dyDescent="0.25">
      <c r="A1144" s="36" t="s">
        <v>38</v>
      </c>
      <c r="C1144"/>
    </row>
    <row r="1145" spans="1:3" hidden="1" x14ac:dyDescent="0.25">
      <c r="A1145" s="36" t="s">
        <v>38</v>
      </c>
      <c r="C1145"/>
    </row>
    <row r="1146" spans="1:3" hidden="1" x14ac:dyDescent="0.25">
      <c r="A1146" s="36" t="s">
        <v>38</v>
      </c>
      <c r="C1146"/>
    </row>
    <row r="1147" spans="1:3" hidden="1" x14ac:dyDescent="0.25">
      <c r="A1147" s="36" t="s">
        <v>38</v>
      </c>
      <c r="C1147"/>
    </row>
    <row r="1148" spans="1:3" hidden="1" x14ac:dyDescent="0.25">
      <c r="A1148" s="36" t="s">
        <v>38</v>
      </c>
      <c r="C1148"/>
    </row>
    <row r="1149" spans="1:3" hidden="1" x14ac:dyDescent="0.25">
      <c r="A1149" s="36" t="s">
        <v>38</v>
      </c>
      <c r="C1149"/>
    </row>
    <row r="1150" spans="1:3" hidden="1" x14ac:dyDescent="0.25">
      <c r="A1150" s="36" t="s">
        <v>38</v>
      </c>
      <c r="C1150"/>
    </row>
    <row r="1151" spans="1:3" hidden="1" x14ac:dyDescent="0.25">
      <c r="A1151" s="36" t="s">
        <v>38</v>
      </c>
      <c r="C1151"/>
    </row>
    <row r="1152" spans="1:3" hidden="1" x14ac:dyDescent="0.25">
      <c r="A1152" s="36" t="s">
        <v>38</v>
      </c>
      <c r="C1152"/>
    </row>
    <row r="1153" spans="1:3" hidden="1" x14ac:dyDescent="0.25">
      <c r="A1153" s="36" t="s">
        <v>38</v>
      </c>
      <c r="C1153"/>
    </row>
    <row r="1154" spans="1:3" hidden="1" x14ac:dyDescent="0.25">
      <c r="A1154" s="36" t="s">
        <v>38</v>
      </c>
      <c r="C1154"/>
    </row>
    <row r="1155" spans="1:3" hidden="1" x14ac:dyDescent="0.25">
      <c r="A1155" s="36" t="s">
        <v>38</v>
      </c>
      <c r="C1155"/>
    </row>
    <row r="1156" spans="1:3" hidden="1" x14ac:dyDescent="0.25">
      <c r="A1156" s="36" t="s">
        <v>38</v>
      </c>
      <c r="C1156"/>
    </row>
    <row r="1157" spans="1:3" hidden="1" x14ac:dyDescent="0.25">
      <c r="A1157" s="36" t="s">
        <v>38</v>
      </c>
      <c r="C1157"/>
    </row>
    <row r="1158" spans="1:3" hidden="1" x14ac:dyDescent="0.25">
      <c r="A1158" s="36" t="s">
        <v>38</v>
      </c>
      <c r="C1158"/>
    </row>
    <row r="1159" spans="1:3" hidden="1" x14ac:dyDescent="0.25">
      <c r="A1159" s="36" t="s">
        <v>38</v>
      </c>
      <c r="C1159"/>
    </row>
    <row r="1160" spans="1:3" hidden="1" x14ac:dyDescent="0.25">
      <c r="A1160" s="36" t="s">
        <v>38</v>
      </c>
      <c r="C1160"/>
    </row>
    <row r="1161" spans="1:3" hidden="1" x14ac:dyDescent="0.25">
      <c r="A1161" s="36" t="s">
        <v>38</v>
      </c>
      <c r="C1161"/>
    </row>
    <row r="1162" spans="1:3" hidden="1" x14ac:dyDescent="0.25">
      <c r="A1162" s="36" t="s">
        <v>38</v>
      </c>
      <c r="C1162"/>
    </row>
    <row r="1163" spans="1:3" hidden="1" x14ac:dyDescent="0.25">
      <c r="A1163" s="36" t="s">
        <v>38</v>
      </c>
      <c r="C1163"/>
    </row>
    <row r="1164" spans="1:3" hidden="1" x14ac:dyDescent="0.25">
      <c r="A1164" s="36" t="s">
        <v>38</v>
      </c>
      <c r="C1164"/>
    </row>
    <row r="1165" spans="1:3" hidden="1" x14ac:dyDescent="0.25">
      <c r="A1165" s="36" t="s">
        <v>38</v>
      </c>
      <c r="C1165"/>
    </row>
    <row r="1166" spans="1:3" hidden="1" x14ac:dyDescent="0.25">
      <c r="A1166" s="36" t="s">
        <v>38</v>
      </c>
      <c r="C1166"/>
    </row>
    <row r="1167" spans="1:3" hidden="1" x14ac:dyDescent="0.25">
      <c r="A1167" s="36" t="s">
        <v>38</v>
      </c>
      <c r="C1167"/>
    </row>
    <row r="1168" spans="1:3" hidden="1" x14ac:dyDescent="0.25">
      <c r="A1168" s="36" t="s">
        <v>38</v>
      </c>
      <c r="C1168"/>
    </row>
    <row r="1169" spans="1:3" hidden="1" x14ac:dyDescent="0.25">
      <c r="A1169" s="36" t="s">
        <v>38</v>
      </c>
      <c r="C1169"/>
    </row>
    <row r="1170" spans="1:3" hidden="1" x14ac:dyDescent="0.25">
      <c r="A1170" s="36" t="s">
        <v>38</v>
      </c>
      <c r="C1170"/>
    </row>
    <row r="1171" spans="1:3" hidden="1" x14ac:dyDescent="0.25">
      <c r="A1171" s="36" t="s">
        <v>38</v>
      </c>
      <c r="C1171"/>
    </row>
    <row r="1172" spans="1:3" hidden="1" x14ac:dyDescent="0.25">
      <c r="A1172" s="36" t="s">
        <v>38</v>
      </c>
      <c r="C1172"/>
    </row>
    <row r="1173" spans="1:3" hidden="1" x14ac:dyDescent="0.25">
      <c r="A1173" s="36" t="s">
        <v>38</v>
      </c>
      <c r="C1173"/>
    </row>
    <row r="1174" spans="1:3" hidden="1" x14ac:dyDescent="0.25">
      <c r="A1174" s="36" t="s">
        <v>38</v>
      </c>
      <c r="C1174"/>
    </row>
    <row r="1175" spans="1:3" hidden="1" x14ac:dyDescent="0.25">
      <c r="A1175" s="36" t="s">
        <v>38</v>
      </c>
      <c r="C1175"/>
    </row>
    <row r="1176" spans="1:3" hidden="1" x14ac:dyDescent="0.25">
      <c r="A1176" s="36" t="s">
        <v>38</v>
      </c>
      <c r="C1176"/>
    </row>
    <row r="1177" spans="1:3" hidden="1" x14ac:dyDescent="0.25">
      <c r="A1177" s="36" t="s">
        <v>38</v>
      </c>
      <c r="C1177"/>
    </row>
    <row r="1178" spans="1:3" hidden="1" x14ac:dyDescent="0.25">
      <c r="A1178" s="36" t="s">
        <v>38</v>
      </c>
      <c r="C1178"/>
    </row>
    <row r="1179" spans="1:3" hidden="1" x14ac:dyDescent="0.25">
      <c r="A1179" s="36" t="s">
        <v>38</v>
      </c>
      <c r="C1179"/>
    </row>
    <row r="1180" spans="1:3" hidden="1" x14ac:dyDescent="0.25">
      <c r="A1180" s="36" t="s">
        <v>38</v>
      </c>
      <c r="C1180"/>
    </row>
    <row r="1181" spans="1:3" hidden="1" x14ac:dyDescent="0.25">
      <c r="A1181" s="36" t="s">
        <v>38</v>
      </c>
      <c r="C1181"/>
    </row>
    <row r="1182" spans="1:3" hidden="1" x14ac:dyDescent="0.25">
      <c r="A1182" s="36" t="s">
        <v>38</v>
      </c>
      <c r="C1182"/>
    </row>
    <row r="1183" spans="1:3" hidden="1" x14ac:dyDescent="0.25">
      <c r="A1183" s="36" t="s">
        <v>38</v>
      </c>
      <c r="C1183"/>
    </row>
    <row r="1184" spans="1:3" hidden="1" x14ac:dyDescent="0.25">
      <c r="A1184" s="36" t="s">
        <v>38</v>
      </c>
      <c r="C1184"/>
    </row>
    <row r="1185" spans="1:3" hidden="1" x14ac:dyDescent="0.25">
      <c r="A1185" s="36" t="s">
        <v>38</v>
      </c>
      <c r="C1185"/>
    </row>
    <row r="1186" spans="1:3" hidden="1" x14ac:dyDescent="0.25">
      <c r="A1186" s="36" t="s">
        <v>38</v>
      </c>
      <c r="C1186"/>
    </row>
    <row r="1187" spans="1:3" hidden="1" x14ac:dyDescent="0.25">
      <c r="A1187" s="36" t="s">
        <v>38</v>
      </c>
      <c r="C1187"/>
    </row>
    <row r="1188" spans="1:3" hidden="1" x14ac:dyDescent="0.25">
      <c r="A1188" s="36" t="s">
        <v>38</v>
      </c>
      <c r="C1188"/>
    </row>
    <row r="1189" spans="1:3" hidden="1" x14ac:dyDescent="0.25">
      <c r="A1189" s="36" t="s">
        <v>38</v>
      </c>
      <c r="C1189"/>
    </row>
    <row r="1190" spans="1:3" hidden="1" x14ac:dyDescent="0.25">
      <c r="A1190" s="36" t="s">
        <v>38</v>
      </c>
      <c r="C1190"/>
    </row>
    <row r="1191" spans="1:3" hidden="1" x14ac:dyDescent="0.25">
      <c r="A1191" s="36" t="s">
        <v>38</v>
      </c>
      <c r="C1191"/>
    </row>
    <row r="1192" spans="1:3" hidden="1" x14ac:dyDescent="0.25">
      <c r="A1192" s="36" t="s">
        <v>38</v>
      </c>
      <c r="C1192"/>
    </row>
    <row r="1193" spans="1:3" hidden="1" x14ac:dyDescent="0.25">
      <c r="A1193" s="36" t="s">
        <v>38</v>
      </c>
      <c r="C1193"/>
    </row>
    <row r="1194" spans="1:3" hidden="1" x14ac:dyDescent="0.25">
      <c r="A1194" s="36" t="s">
        <v>38</v>
      </c>
      <c r="C1194"/>
    </row>
    <row r="1195" spans="1:3" hidden="1" x14ac:dyDescent="0.25">
      <c r="A1195" s="36" t="s">
        <v>38</v>
      </c>
      <c r="C1195"/>
    </row>
    <row r="1196" spans="1:3" hidden="1" x14ac:dyDescent="0.25">
      <c r="A1196" s="36" t="s">
        <v>38</v>
      </c>
      <c r="C1196"/>
    </row>
    <row r="1197" spans="1:3" hidden="1" x14ac:dyDescent="0.25">
      <c r="A1197" s="36" t="s">
        <v>38</v>
      </c>
      <c r="C1197"/>
    </row>
    <row r="1198" spans="1:3" hidden="1" x14ac:dyDescent="0.25">
      <c r="A1198" s="36" t="s">
        <v>38</v>
      </c>
      <c r="C1198"/>
    </row>
    <row r="1199" spans="1:3" hidden="1" x14ac:dyDescent="0.25">
      <c r="A1199" s="36" t="s">
        <v>38</v>
      </c>
      <c r="C1199"/>
    </row>
    <row r="1200" spans="1:3" hidden="1" x14ac:dyDescent="0.25">
      <c r="A1200" s="36" t="s">
        <v>38</v>
      </c>
      <c r="C1200"/>
    </row>
    <row r="1201" spans="1:3" hidden="1" x14ac:dyDescent="0.25">
      <c r="A1201" s="36" t="s">
        <v>38</v>
      </c>
      <c r="C1201"/>
    </row>
    <row r="1202" spans="1:3" hidden="1" x14ac:dyDescent="0.25">
      <c r="A1202" s="36" t="s">
        <v>38</v>
      </c>
      <c r="C1202"/>
    </row>
    <row r="1203" spans="1:3" hidden="1" x14ac:dyDescent="0.25">
      <c r="A1203" s="36" t="s">
        <v>38</v>
      </c>
      <c r="C1203"/>
    </row>
    <row r="1204" spans="1:3" hidden="1" x14ac:dyDescent="0.25">
      <c r="A1204" s="36" t="s">
        <v>38</v>
      </c>
      <c r="C1204"/>
    </row>
    <row r="1205" spans="1:3" hidden="1" x14ac:dyDescent="0.25">
      <c r="A1205" s="36" t="s">
        <v>38</v>
      </c>
      <c r="C1205"/>
    </row>
    <row r="1206" spans="1:3" hidden="1" x14ac:dyDescent="0.25">
      <c r="A1206" s="36" t="s">
        <v>38</v>
      </c>
      <c r="C1206"/>
    </row>
    <row r="1207" spans="1:3" hidden="1" x14ac:dyDescent="0.25">
      <c r="A1207" s="36" t="s">
        <v>38</v>
      </c>
      <c r="C1207"/>
    </row>
    <row r="1208" spans="1:3" hidden="1" x14ac:dyDescent="0.25">
      <c r="A1208" s="36" t="s">
        <v>38</v>
      </c>
      <c r="C1208"/>
    </row>
    <row r="1209" spans="1:3" hidden="1" x14ac:dyDescent="0.25">
      <c r="A1209" s="36" t="s">
        <v>38</v>
      </c>
      <c r="C1209"/>
    </row>
    <row r="1210" spans="1:3" hidden="1" x14ac:dyDescent="0.25">
      <c r="A1210" s="36" t="s">
        <v>38</v>
      </c>
      <c r="C1210"/>
    </row>
    <row r="1211" spans="1:3" hidden="1" x14ac:dyDescent="0.25">
      <c r="A1211" s="36" t="s">
        <v>38</v>
      </c>
      <c r="C1211"/>
    </row>
    <row r="1212" spans="1:3" hidden="1" x14ac:dyDescent="0.25">
      <c r="A1212" s="36" t="s">
        <v>38</v>
      </c>
      <c r="C1212"/>
    </row>
    <row r="1213" spans="1:3" hidden="1" x14ac:dyDescent="0.25">
      <c r="A1213" s="36" t="s">
        <v>38</v>
      </c>
      <c r="C1213"/>
    </row>
    <row r="1214" spans="1:3" hidden="1" x14ac:dyDescent="0.25">
      <c r="A1214" s="36" t="s">
        <v>38</v>
      </c>
      <c r="C1214"/>
    </row>
    <row r="1215" spans="1:3" hidden="1" x14ac:dyDescent="0.25">
      <c r="A1215" s="36" t="s">
        <v>38</v>
      </c>
      <c r="C1215"/>
    </row>
    <row r="1216" spans="1:3" hidden="1" x14ac:dyDescent="0.25">
      <c r="A1216" s="36" t="s">
        <v>38</v>
      </c>
      <c r="C1216"/>
    </row>
    <row r="1217" spans="1:3" hidden="1" x14ac:dyDescent="0.25">
      <c r="A1217" s="36" t="s">
        <v>38</v>
      </c>
      <c r="C1217"/>
    </row>
    <row r="1218" spans="1:3" hidden="1" x14ac:dyDescent="0.25">
      <c r="A1218" s="36" t="s">
        <v>38</v>
      </c>
      <c r="C1218"/>
    </row>
    <row r="1219" spans="1:3" hidden="1" x14ac:dyDescent="0.25">
      <c r="A1219" s="36" t="s">
        <v>38</v>
      </c>
      <c r="C1219"/>
    </row>
    <row r="1220" spans="1:3" hidden="1" x14ac:dyDescent="0.25">
      <c r="A1220" s="36" t="s">
        <v>38</v>
      </c>
      <c r="C1220"/>
    </row>
    <row r="1221" spans="1:3" hidden="1" x14ac:dyDescent="0.25">
      <c r="A1221" s="36" t="s">
        <v>38</v>
      </c>
      <c r="C1221"/>
    </row>
    <row r="1222" spans="1:3" hidden="1" x14ac:dyDescent="0.25">
      <c r="A1222" s="36" t="s">
        <v>38</v>
      </c>
      <c r="C1222"/>
    </row>
    <row r="1223" spans="1:3" hidden="1" x14ac:dyDescent="0.25">
      <c r="A1223" s="36" t="s">
        <v>38</v>
      </c>
      <c r="C1223"/>
    </row>
    <row r="1224" spans="1:3" hidden="1" x14ac:dyDescent="0.25">
      <c r="A1224" s="36" t="s">
        <v>38</v>
      </c>
      <c r="C1224"/>
    </row>
    <row r="1225" spans="1:3" hidden="1" x14ac:dyDescent="0.25">
      <c r="A1225" s="36" t="s">
        <v>38</v>
      </c>
      <c r="C1225"/>
    </row>
    <row r="1226" spans="1:3" hidden="1" x14ac:dyDescent="0.25">
      <c r="A1226" s="36" t="s">
        <v>38</v>
      </c>
      <c r="C1226"/>
    </row>
    <row r="1227" spans="1:3" hidden="1" x14ac:dyDescent="0.25">
      <c r="A1227" s="36" t="s">
        <v>38</v>
      </c>
      <c r="C1227"/>
    </row>
    <row r="1228" spans="1:3" hidden="1" x14ac:dyDescent="0.25">
      <c r="A1228" s="36" t="s">
        <v>38</v>
      </c>
      <c r="C1228"/>
    </row>
    <row r="1229" spans="1:3" hidden="1" x14ac:dyDescent="0.25">
      <c r="A1229" s="36" t="s">
        <v>38</v>
      </c>
      <c r="C1229"/>
    </row>
    <row r="1230" spans="1:3" hidden="1" x14ac:dyDescent="0.25">
      <c r="A1230" s="36" t="s">
        <v>38</v>
      </c>
      <c r="C1230"/>
    </row>
    <row r="1231" spans="1:3" hidden="1" x14ac:dyDescent="0.25">
      <c r="A1231" s="36" t="s">
        <v>38</v>
      </c>
      <c r="C1231"/>
    </row>
    <row r="1232" spans="1:3" hidden="1" x14ac:dyDescent="0.25">
      <c r="A1232" s="36" t="s">
        <v>38</v>
      </c>
      <c r="C1232"/>
    </row>
    <row r="1233" spans="1:3" hidden="1" x14ac:dyDescent="0.25">
      <c r="A1233" s="36" t="s">
        <v>38</v>
      </c>
      <c r="C1233"/>
    </row>
    <row r="1234" spans="1:3" hidden="1" x14ac:dyDescent="0.25">
      <c r="A1234" s="36" t="s">
        <v>38</v>
      </c>
      <c r="C1234"/>
    </row>
    <row r="1235" spans="1:3" hidden="1" x14ac:dyDescent="0.25">
      <c r="A1235" s="36" t="s">
        <v>38</v>
      </c>
      <c r="C1235"/>
    </row>
    <row r="1236" spans="1:3" hidden="1" x14ac:dyDescent="0.25">
      <c r="A1236" s="36" t="s">
        <v>38</v>
      </c>
      <c r="C1236"/>
    </row>
    <row r="1237" spans="1:3" hidden="1" x14ac:dyDescent="0.25">
      <c r="A1237" s="36" t="s">
        <v>38</v>
      </c>
      <c r="C1237"/>
    </row>
    <row r="1238" spans="1:3" hidden="1" x14ac:dyDescent="0.25">
      <c r="A1238" s="36" t="s">
        <v>38</v>
      </c>
      <c r="C1238"/>
    </row>
    <row r="1239" spans="1:3" hidden="1" x14ac:dyDescent="0.25">
      <c r="A1239" s="36" t="s">
        <v>38</v>
      </c>
      <c r="C1239"/>
    </row>
    <row r="1240" spans="1:3" hidden="1" x14ac:dyDescent="0.25">
      <c r="A1240" s="36" t="s">
        <v>38</v>
      </c>
      <c r="C1240"/>
    </row>
    <row r="1241" spans="1:3" hidden="1" x14ac:dyDescent="0.25">
      <c r="A1241" s="36" t="s">
        <v>38</v>
      </c>
      <c r="C1241"/>
    </row>
    <row r="1242" spans="1:3" hidden="1" x14ac:dyDescent="0.25">
      <c r="A1242" s="36" t="s">
        <v>38</v>
      </c>
      <c r="C1242"/>
    </row>
    <row r="1243" spans="1:3" hidden="1" x14ac:dyDescent="0.25">
      <c r="A1243" s="36" t="s">
        <v>38</v>
      </c>
      <c r="C1243"/>
    </row>
    <row r="1244" spans="1:3" hidden="1" x14ac:dyDescent="0.25">
      <c r="A1244" s="36" t="s">
        <v>38</v>
      </c>
      <c r="C1244"/>
    </row>
    <row r="1245" spans="1:3" hidden="1" x14ac:dyDescent="0.25">
      <c r="A1245" s="36" t="s">
        <v>38</v>
      </c>
      <c r="C1245"/>
    </row>
    <row r="1246" spans="1:3" hidden="1" x14ac:dyDescent="0.25">
      <c r="A1246" s="36" t="s">
        <v>38</v>
      </c>
      <c r="C1246"/>
    </row>
    <row r="1247" spans="1:3" hidden="1" x14ac:dyDescent="0.25">
      <c r="A1247" s="36" t="s">
        <v>38</v>
      </c>
      <c r="C1247"/>
    </row>
    <row r="1248" spans="1:3" hidden="1" x14ac:dyDescent="0.25">
      <c r="A1248" s="36" t="s">
        <v>38</v>
      </c>
      <c r="C1248"/>
    </row>
    <row r="1249" spans="1:3" hidden="1" x14ac:dyDescent="0.25">
      <c r="A1249" s="36" t="s">
        <v>38</v>
      </c>
      <c r="C1249"/>
    </row>
    <row r="1250" spans="1:3" hidden="1" x14ac:dyDescent="0.25">
      <c r="A1250" s="36" t="s">
        <v>38</v>
      </c>
      <c r="C1250"/>
    </row>
    <row r="1251" spans="1:3" hidden="1" x14ac:dyDescent="0.25">
      <c r="A1251" s="36" t="s">
        <v>38</v>
      </c>
      <c r="C1251"/>
    </row>
    <row r="1252" spans="1:3" hidden="1" x14ac:dyDescent="0.25">
      <c r="A1252" s="36" t="s">
        <v>38</v>
      </c>
      <c r="C1252"/>
    </row>
    <row r="1253" spans="1:3" hidden="1" x14ac:dyDescent="0.25">
      <c r="A1253" s="36" t="s">
        <v>38</v>
      </c>
      <c r="C1253"/>
    </row>
    <row r="1254" spans="1:3" hidden="1" x14ac:dyDescent="0.25">
      <c r="A1254" s="36" t="s">
        <v>38</v>
      </c>
      <c r="C1254"/>
    </row>
    <row r="1255" spans="1:3" hidden="1" x14ac:dyDescent="0.25">
      <c r="A1255" s="36" t="s">
        <v>38</v>
      </c>
      <c r="C1255"/>
    </row>
    <row r="1256" spans="1:3" hidden="1" x14ac:dyDescent="0.25">
      <c r="A1256" s="36" t="s">
        <v>38</v>
      </c>
      <c r="C1256"/>
    </row>
    <row r="1257" spans="1:3" hidden="1" x14ac:dyDescent="0.25">
      <c r="A1257" s="36" t="s">
        <v>38</v>
      </c>
      <c r="C1257"/>
    </row>
    <row r="1258" spans="1:3" hidden="1" x14ac:dyDescent="0.25">
      <c r="A1258" s="36" t="s">
        <v>38</v>
      </c>
      <c r="C1258"/>
    </row>
    <row r="1259" spans="1:3" hidden="1" x14ac:dyDescent="0.25">
      <c r="A1259" s="36" t="s">
        <v>38</v>
      </c>
      <c r="C1259"/>
    </row>
    <row r="1260" spans="1:3" hidden="1" x14ac:dyDescent="0.25">
      <c r="A1260" s="36" t="s">
        <v>38</v>
      </c>
      <c r="C1260"/>
    </row>
    <row r="1261" spans="1:3" hidden="1" x14ac:dyDescent="0.25">
      <c r="A1261" s="36" t="s">
        <v>38</v>
      </c>
      <c r="C1261"/>
    </row>
    <row r="1262" spans="1:3" hidden="1" x14ac:dyDescent="0.25">
      <c r="A1262" s="36" t="s">
        <v>38</v>
      </c>
      <c r="C1262"/>
    </row>
    <row r="1263" spans="1:3" hidden="1" x14ac:dyDescent="0.25">
      <c r="A1263" s="36" t="s">
        <v>38</v>
      </c>
      <c r="C1263"/>
    </row>
    <row r="1264" spans="1:3" hidden="1" x14ac:dyDescent="0.25">
      <c r="A1264" s="36" t="s">
        <v>38</v>
      </c>
      <c r="C1264"/>
    </row>
    <row r="1265" spans="1:3" hidden="1" x14ac:dyDescent="0.25">
      <c r="A1265" s="36" t="s">
        <v>38</v>
      </c>
      <c r="C1265"/>
    </row>
    <row r="1266" spans="1:3" hidden="1" x14ac:dyDescent="0.25">
      <c r="A1266" s="36" t="s">
        <v>38</v>
      </c>
      <c r="C1266"/>
    </row>
    <row r="1267" spans="1:3" hidden="1" x14ac:dyDescent="0.25">
      <c r="A1267" s="36" t="s">
        <v>38</v>
      </c>
      <c r="C1267"/>
    </row>
    <row r="1268" spans="1:3" hidden="1" x14ac:dyDescent="0.25">
      <c r="A1268" s="36" t="s">
        <v>38</v>
      </c>
      <c r="C1268"/>
    </row>
    <row r="1269" spans="1:3" hidden="1" x14ac:dyDescent="0.25">
      <c r="A1269" s="36" t="s">
        <v>38</v>
      </c>
      <c r="C1269"/>
    </row>
    <row r="1270" spans="1:3" hidden="1" x14ac:dyDescent="0.25">
      <c r="A1270" s="36" t="s">
        <v>38</v>
      </c>
      <c r="C1270"/>
    </row>
    <row r="1271" spans="1:3" hidden="1" x14ac:dyDescent="0.25">
      <c r="A1271" s="36" t="s">
        <v>38</v>
      </c>
      <c r="C1271"/>
    </row>
    <row r="1272" spans="1:3" hidden="1" x14ac:dyDescent="0.25">
      <c r="A1272" s="36" t="s">
        <v>38</v>
      </c>
      <c r="C1272"/>
    </row>
    <row r="1273" spans="1:3" hidden="1" x14ac:dyDescent="0.25">
      <c r="A1273" s="36" t="s">
        <v>38</v>
      </c>
      <c r="C1273"/>
    </row>
    <row r="1274" spans="1:3" hidden="1" x14ac:dyDescent="0.25">
      <c r="A1274" s="36" t="s">
        <v>38</v>
      </c>
      <c r="C1274"/>
    </row>
    <row r="1275" spans="1:3" hidden="1" x14ac:dyDescent="0.25">
      <c r="A1275" s="36" t="s">
        <v>38</v>
      </c>
      <c r="C1275"/>
    </row>
    <row r="1276" spans="1:3" hidden="1" x14ac:dyDescent="0.25">
      <c r="A1276" s="36" t="s">
        <v>38</v>
      </c>
      <c r="C1276"/>
    </row>
    <row r="1277" spans="1:3" hidden="1" x14ac:dyDescent="0.25">
      <c r="A1277" s="36" t="s">
        <v>38</v>
      </c>
      <c r="C1277"/>
    </row>
    <row r="1278" spans="1:3" hidden="1" x14ac:dyDescent="0.25">
      <c r="A1278" s="36" t="s">
        <v>38</v>
      </c>
      <c r="C1278"/>
    </row>
    <row r="1279" spans="1:3" hidden="1" x14ac:dyDescent="0.25">
      <c r="A1279" s="36" t="s">
        <v>38</v>
      </c>
      <c r="C1279"/>
    </row>
    <row r="1280" spans="1:3" hidden="1" x14ac:dyDescent="0.25">
      <c r="A1280" s="36" t="s">
        <v>38</v>
      </c>
      <c r="C1280"/>
    </row>
    <row r="1281" spans="1:3" hidden="1" x14ac:dyDescent="0.25">
      <c r="A1281" s="36" t="s">
        <v>38</v>
      </c>
      <c r="C1281"/>
    </row>
    <row r="1282" spans="1:3" hidden="1" x14ac:dyDescent="0.25">
      <c r="A1282" s="36" t="s">
        <v>38</v>
      </c>
      <c r="C1282"/>
    </row>
    <row r="1283" spans="1:3" hidden="1" x14ac:dyDescent="0.25">
      <c r="A1283" s="36" t="s">
        <v>38</v>
      </c>
      <c r="C1283"/>
    </row>
    <row r="1284" spans="1:3" hidden="1" x14ac:dyDescent="0.25">
      <c r="A1284" s="36" t="s">
        <v>38</v>
      </c>
      <c r="C1284"/>
    </row>
    <row r="1285" spans="1:3" hidden="1" x14ac:dyDescent="0.25">
      <c r="A1285" s="36" t="s">
        <v>38</v>
      </c>
      <c r="C1285"/>
    </row>
    <row r="1286" spans="1:3" hidden="1" x14ac:dyDescent="0.25">
      <c r="A1286" s="36" t="s">
        <v>38</v>
      </c>
      <c r="C1286"/>
    </row>
    <row r="1287" spans="1:3" hidden="1" x14ac:dyDescent="0.25">
      <c r="A1287" s="36" t="s">
        <v>38</v>
      </c>
      <c r="C1287"/>
    </row>
    <row r="1288" spans="1:3" hidden="1" x14ac:dyDescent="0.25">
      <c r="A1288" s="36" t="s">
        <v>38</v>
      </c>
      <c r="C1288"/>
    </row>
    <row r="1289" spans="1:3" hidden="1" x14ac:dyDescent="0.25">
      <c r="A1289" s="36" t="s">
        <v>38</v>
      </c>
      <c r="C1289"/>
    </row>
    <row r="1290" spans="1:3" hidden="1" x14ac:dyDescent="0.25">
      <c r="A1290" s="36" t="s">
        <v>38</v>
      </c>
      <c r="C1290"/>
    </row>
    <row r="1291" spans="1:3" hidden="1" x14ac:dyDescent="0.25">
      <c r="A1291" s="36" t="s">
        <v>38</v>
      </c>
      <c r="C1291"/>
    </row>
    <row r="1292" spans="1:3" hidden="1" x14ac:dyDescent="0.25">
      <c r="A1292" s="36" t="s">
        <v>38</v>
      </c>
      <c r="C1292"/>
    </row>
    <row r="1293" spans="1:3" hidden="1" x14ac:dyDescent="0.25">
      <c r="A1293" s="36" t="s">
        <v>38</v>
      </c>
      <c r="C1293"/>
    </row>
    <row r="1294" spans="1:3" hidden="1" x14ac:dyDescent="0.25">
      <c r="A1294" s="36" t="s">
        <v>38</v>
      </c>
      <c r="C1294"/>
    </row>
    <row r="1295" spans="1:3" hidden="1" x14ac:dyDescent="0.25">
      <c r="A1295" s="36" t="s">
        <v>38</v>
      </c>
      <c r="C1295"/>
    </row>
    <row r="1296" spans="1:3" hidden="1" x14ac:dyDescent="0.25">
      <c r="A1296" s="36" t="s">
        <v>38</v>
      </c>
      <c r="C1296"/>
    </row>
    <row r="1297" spans="1:3" hidden="1" x14ac:dyDescent="0.25">
      <c r="A1297" s="36" t="s">
        <v>38</v>
      </c>
      <c r="C1297"/>
    </row>
    <row r="1298" spans="1:3" hidden="1" x14ac:dyDescent="0.25">
      <c r="A1298" s="36" t="s">
        <v>38</v>
      </c>
      <c r="C1298"/>
    </row>
    <row r="1299" spans="1:3" hidden="1" x14ac:dyDescent="0.25">
      <c r="A1299" s="36" t="s">
        <v>38</v>
      </c>
      <c r="C1299"/>
    </row>
    <row r="1300" spans="1:3" hidden="1" x14ac:dyDescent="0.25">
      <c r="A1300" s="36" t="s">
        <v>38</v>
      </c>
      <c r="C1300"/>
    </row>
    <row r="1301" spans="1:3" hidden="1" x14ac:dyDescent="0.25">
      <c r="A1301" s="36" t="s">
        <v>38</v>
      </c>
      <c r="C1301"/>
    </row>
    <row r="1302" spans="1:3" hidden="1" x14ac:dyDescent="0.25">
      <c r="A1302" s="36" t="s">
        <v>38</v>
      </c>
      <c r="C1302"/>
    </row>
    <row r="1303" spans="1:3" hidden="1" x14ac:dyDescent="0.25">
      <c r="A1303" s="36" t="s">
        <v>38</v>
      </c>
      <c r="C1303"/>
    </row>
    <row r="1304" spans="1:3" hidden="1" x14ac:dyDescent="0.25">
      <c r="A1304" s="36" t="s">
        <v>38</v>
      </c>
      <c r="C1304"/>
    </row>
    <row r="1305" spans="1:3" hidden="1" x14ac:dyDescent="0.25">
      <c r="A1305" s="36" t="s">
        <v>38</v>
      </c>
      <c r="C1305"/>
    </row>
    <row r="1306" spans="1:3" hidden="1" x14ac:dyDescent="0.25">
      <c r="A1306" s="36" t="s">
        <v>38</v>
      </c>
      <c r="C1306"/>
    </row>
    <row r="1307" spans="1:3" hidden="1" x14ac:dyDescent="0.25">
      <c r="A1307" s="36" t="s">
        <v>38</v>
      </c>
      <c r="C1307"/>
    </row>
    <row r="1308" spans="1:3" hidden="1" x14ac:dyDescent="0.25">
      <c r="A1308" s="36" t="s">
        <v>38</v>
      </c>
      <c r="C1308"/>
    </row>
    <row r="1309" spans="1:3" hidden="1" x14ac:dyDescent="0.25">
      <c r="A1309" s="36" t="s">
        <v>38</v>
      </c>
      <c r="C1309"/>
    </row>
    <row r="1310" spans="1:3" hidden="1" x14ac:dyDescent="0.25">
      <c r="A1310" s="36" t="s">
        <v>38</v>
      </c>
      <c r="C1310"/>
    </row>
    <row r="1311" spans="1:3" hidden="1" x14ac:dyDescent="0.25">
      <c r="A1311" s="36" t="s">
        <v>38</v>
      </c>
      <c r="C1311"/>
    </row>
    <row r="1312" spans="1:3" hidden="1" x14ac:dyDescent="0.25">
      <c r="A1312" s="36" t="s">
        <v>38</v>
      </c>
      <c r="C1312"/>
    </row>
    <row r="1313" spans="1:3" hidden="1" x14ac:dyDescent="0.25">
      <c r="A1313" s="36" t="s">
        <v>38</v>
      </c>
      <c r="C1313"/>
    </row>
    <row r="1314" spans="1:3" hidden="1" x14ac:dyDescent="0.25">
      <c r="A1314" s="36" t="s">
        <v>38</v>
      </c>
      <c r="C1314"/>
    </row>
    <row r="1315" spans="1:3" hidden="1" x14ac:dyDescent="0.25">
      <c r="A1315" s="36" t="s">
        <v>38</v>
      </c>
      <c r="C1315"/>
    </row>
    <row r="1316" spans="1:3" hidden="1" x14ac:dyDescent="0.25">
      <c r="A1316" s="36" t="s">
        <v>38</v>
      </c>
      <c r="C1316"/>
    </row>
    <row r="1317" spans="1:3" hidden="1" x14ac:dyDescent="0.25">
      <c r="A1317" s="36" t="s">
        <v>38</v>
      </c>
      <c r="C1317"/>
    </row>
    <row r="1318" spans="1:3" hidden="1" x14ac:dyDescent="0.25">
      <c r="A1318" s="36" t="s">
        <v>38</v>
      </c>
      <c r="C1318"/>
    </row>
    <row r="1319" spans="1:3" hidden="1" x14ac:dyDescent="0.25">
      <c r="A1319" s="36" t="s">
        <v>38</v>
      </c>
      <c r="C1319"/>
    </row>
    <row r="1320" spans="1:3" hidden="1" x14ac:dyDescent="0.25">
      <c r="A1320" s="36" t="s">
        <v>38</v>
      </c>
      <c r="C1320"/>
    </row>
    <row r="1321" spans="1:3" hidden="1" x14ac:dyDescent="0.25">
      <c r="A1321" s="36" t="s">
        <v>38</v>
      </c>
      <c r="C1321"/>
    </row>
    <row r="1322" spans="1:3" hidden="1" x14ac:dyDescent="0.25">
      <c r="A1322" s="36" t="s">
        <v>38</v>
      </c>
      <c r="C1322"/>
    </row>
    <row r="1323" spans="1:3" hidden="1" x14ac:dyDescent="0.25">
      <c r="A1323" s="36" t="s">
        <v>38</v>
      </c>
      <c r="C1323"/>
    </row>
    <row r="1324" spans="1:3" hidden="1" x14ac:dyDescent="0.25">
      <c r="A1324" s="36" t="s">
        <v>38</v>
      </c>
      <c r="C1324"/>
    </row>
    <row r="1325" spans="1:3" hidden="1" x14ac:dyDescent="0.25">
      <c r="A1325" s="36" t="s">
        <v>38</v>
      </c>
      <c r="C1325"/>
    </row>
    <row r="1326" spans="1:3" hidden="1" x14ac:dyDescent="0.25">
      <c r="A1326" s="36" t="s">
        <v>38</v>
      </c>
      <c r="C1326"/>
    </row>
    <row r="1327" spans="1:3" hidden="1" x14ac:dyDescent="0.25">
      <c r="A1327" s="36" t="s">
        <v>38</v>
      </c>
      <c r="C1327"/>
    </row>
    <row r="1328" spans="1:3" hidden="1" x14ac:dyDescent="0.25">
      <c r="A1328" s="36" t="s">
        <v>38</v>
      </c>
      <c r="C1328"/>
    </row>
    <row r="1329" spans="1:3" hidden="1" x14ac:dyDescent="0.25">
      <c r="A1329" s="36" t="s">
        <v>38</v>
      </c>
      <c r="C1329"/>
    </row>
    <row r="1330" spans="1:3" hidden="1" x14ac:dyDescent="0.25">
      <c r="A1330" s="36" t="s">
        <v>38</v>
      </c>
      <c r="C1330"/>
    </row>
    <row r="1331" spans="1:3" hidden="1" x14ac:dyDescent="0.25">
      <c r="A1331" s="36" t="s">
        <v>38</v>
      </c>
      <c r="C1331"/>
    </row>
    <row r="1332" spans="1:3" hidden="1" x14ac:dyDescent="0.25">
      <c r="A1332" s="36" t="s">
        <v>38</v>
      </c>
      <c r="C1332"/>
    </row>
    <row r="1333" spans="1:3" hidden="1" x14ac:dyDescent="0.25">
      <c r="A1333" s="36" t="s">
        <v>38</v>
      </c>
      <c r="C1333"/>
    </row>
    <row r="1334" spans="1:3" hidden="1" x14ac:dyDescent="0.25">
      <c r="A1334" s="36" t="s">
        <v>38</v>
      </c>
      <c r="C1334"/>
    </row>
    <row r="1335" spans="1:3" hidden="1" x14ac:dyDescent="0.25">
      <c r="A1335" s="36" t="s">
        <v>38</v>
      </c>
      <c r="C1335"/>
    </row>
    <row r="1336" spans="1:3" hidden="1" x14ac:dyDescent="0.25">
      <c r="A1336" s="36" t="s">
        <v>38</v>
      </c>
      <c r="C1336"/>
    </row>
    <row r="1337" spans="1:3" hidden="1" x14ac:dyDescent="0.25">
      <c r="A1337" s="36" t="s">
        <v>38</v>
      </c>
      <c r="C1337"/>
    </row>
    <row r="1338" spans="1:3" hidden="1" x14ac:dyDescent="0.25">
      <c r="A1338" s="36" t="s">
        <v>38</v>
      </c>
      <c r="C1338"/>
    </row>
    <row r="1339" spans="1:3" hidden="1" x14ac:dyDescent="0.25">
      <c r="A1339" s="36" t="s">
        <v>38</v>
      </c>
      <c r="C1339"/>
    </row>
    <row r="1340" spans="1:3" hidden="1" x14ac:dyDescent="0.25">
      <c r="A1340" s="36" t="s">
        <v>38</v>
      </c>
      <c r="C1340"/>
    </row>
    <row r="1341" spans="1:3" hidden="1" x14ac:dyDescent="0.25">
      <c r="A1341" s="36" t="s">
        <v>38</v>
      </c>
      <c r="C1341"/>
    </row>
    <row r="1342" spans="1:3" hidden="1" x14ac:dyDescent="0.25">
      <c r="A1342" s="36" t="s">
        <v>38</v>
      </c>
      <c r="C1342"/>
    </row>
    <row r="1343" spans="1:3" hidden="1" x14ac:dyDescent="0.25">
      <c r="A1343" s="36" t="s">
        <v>38</v>
      </c>
      <c r="C1343"/>
    </row>
    <row r="1344" spans="1:3" hidden="1" x14ac:dyDescent="0.25">
      <c r="A1344" s="36" t="s">
        <v>38</v>
      </c>
      <c r="C1344"/>
    </row>
    <row r="1345" spans="1:3" hidden="1" x14ac:dyDescent="0.25">
      <c r="A1345" s="36" t="s">
        <v>38</v>
      </c>
      <c r="C1345"/>
    </row>
    <row r="1346" spans="1:3" hidden="1" x14ac:dyDescent="0.25">
      <c r="A1346" s="36" t="s">
        <v>38</v>
      </c>
      <c r="C1346"/>
    </row>
    <row r="1347" spans="1:3" hidden="1" x14ac:dyDescent="0.25">
      <c r="A1347" s="36" t="s">
        <v>38</v>
      </c>
      <c r="C1347"/>
    </row>
    <row r="1348" spans="1:3" hidden="1" x14ac:dyDescent="0.25">
      <c r="A1348" s="36" t="s">
        <v>38</v>
      </c>
      <c r="C1348"/>
    </row>
    <row r="1349" spans="1:3" hidden="1" x14ac:dyDescent="0.25">
      <c r="A1349" s="36" t="s">
        <v>38</v>
      </c>
      <c r="C1349"/>
    </row>
    <row r="1350" spans="1:3" hidden="1" x14ac:dyDescent="0.25">
      <c r="A1350" s="36" t="s">
        <v>38</v>
      </c>
      <c r="C1350"/>
    </row>
    <row r="1351" spans="1:3" hidden="1" x14ac:dyDescent="0.25">
      <c r="A1351" s="36" t="s">
        <v>38</v>
      </c>
      <c r="C1351"/>
    </row>
    <row r="1352" spans="1:3" hidden="1" x14ac:dyDescent="0.25">
      <c r="A1352" s="36" t="s">
        <v>38</v>
      </c>
      <c r="C1352"/>
    </row>
    <row r="1353" spans="1:3" hidden="1" x14ac:dyDescent="0.25">
      <c r="A1353" s="36" t="s">
        <v>38</v>
      </c>
      <c r="C1353"/>
    </row>
    <row r="1354" spans="1:3" hidden="1" x14ac:dyDescent="0.25">
      <c r="A1354" s="36" t="s">
        <v>38</v>
      </c>
      <c r="C1354"/>
    </row>
    <row r="1355" spans="1:3" hidden="1" x14ac:dyDescent="0.25">
      <c r="A1355" s="36" t="s">
        <v>38</v>
      </c>
      <c r="C1355"/>
    </row>
    <row r="1356" spans="1:3" hidden="1" x14ac:dyDescent="0.25">
      <c r="A1356" s="36" t="s">
        <v>38</v>
      </c>
      <c r="C1356"/>
    </row>
    <row r="1357" spans="1:3" hidden="1" x14ac:dyDescent="0.25">
      <c r="A1357" s="36" t="s">
        <v>38</v>
      </c>
      <c r="C1357"/>
    </row>
    <row r="1358" spans="1:3" hidden="1" x14ac:dyDescent="0.25">
      <c r="A1358" s="36" t="s">
        <v>38</v>
      </c>
      <c r="C1358"/>
    </row>
    <row r="1359" spans="1:3" hidden="1" x14ac:dyDescent="0.25">
      <c r="A1359" s="36" t="s">
        <v>38</v>
      </c>
      <c r="C1359"/>
    </row>
    <row r="1360" spans="1:3" hidden="1" x14ac:dyDescent="0.25">
      <c r="A1360" s="36" t="s">
        <v>38</v>
      </c>
      <c r="C1360"/>
    </row>
    <row r="1361" spans="1:3" hidden="1" x14ac:dyDescent="0.25">
      <c r="A1361" s="36" t="s">
        <v>38</v>
      </c>
      <c r="C1361"/>
    </row>
    <row r="1362" spans="1:3" hidden="1" x14ac:dyDescent="0.25">
      <c r="A1362" s="36" t="s">
        <v>38</v>
      </c>
      <c r="C1362"/>
    </row>
    <row r="1363" spans="1:3" hidden="1" x14ac:dyDescent="0.25">
      <c r="A1363" s="36" t="s">
        <v>38</v>
      </c>
      <c r="C1363"/>
    </row>
    <row r="1364" spans="1:3" hidden="1" x14ac:dyDescent="0.25">
      <c r="A1364" s="36" t="s">
        <v>38</v>
      </c>
      <c r="C1364"/>
    </row>
    <row r="1365" spans="1:3" hidden="1" x14ac:dyDescent="0.25">
      <c r="A1365" s="36" t="s">
        <v>38</v>
      </c>
      <c r="C1365"/>
    </row>
    <row r="1366" spans="1:3" hidden="1" x14ac:dyDescent="0.25">
      <c r="A1366" s="36" t="s">
        <v>38</v>
      </c>
      <c r="C1366"/>
    </row>
    <row r="1367" spans="1:3" hidden="1" x14ac:dyDescent="0.25">
      <c r="A1367" s="36" t="s">
        <v>38</v>
      </c>
      <c r="C1367"/>
    </row>
    <row r="1368" spans="1:3" hidden="1" x14ac:dyDescent="0.25">
      <c r="A1368" s="36" t="s">
        <v>38</v>
      </c>
      <c r="C1368"/>
    </row>
    <row r="1369" spans="1:3" hidden="1" x14ac:dyDescent="0.25">
      <c r="A1369" s="36" t="s">
        <v>38</v>
      </c>
      <c r="C1369"/>
    </row>
    <row r="1370" spans="1:3" hidden="1" x14ac:dyDescent="0.25">
      <c r="A1370" s="36" t="s">
        <v>38</v>
      </c>
      <c r="C1370"/>
    </row>
    <row r="1371" spans="1:3" hidden="1" x14ac:dyDescent="0.25">
      <c r="A1371" s="36" t="s">
        <v>38</v>
      </c>
      <c r="C1371"/>
    </row>
    <row r="1372" spans="1:3" hidden="1" x14ac:dyDescent="0.25">
      <c r="A1372" s="36" t="s">
        <v>38</v>
      </c>
      <c r="C1372"/>
    </row>
    <row r="1373" spans="1:3" hidden="1" x14ac:dyDescent="0.25">
      <c r="A1373" s="36" t="s">
        <v>38</v>
      </c>
      <c r="C1373"/>
    </row>
    <row r="1374" spans="1:3" hidden="1" x14ac:dyDescent="0.25">
      <c r="A1374" s="36" t="s">
        <v>38</v>
      </c>
      <c r="C1374"/>
    </row>
    <row r="1375" spans="1:3" hidden="1" x14ac:dyDescent="0.25">
      <c r="A1375" s="36" t="s">
        <v>38</v>
      </c>
      <c r="C1375"/>
    </row>
    <row r="1376" spans="1:3" hidden="1" x14ac:dyDescent="0.25">
      <c r="A1376" s="36" t="s">
        <v>38</v>
      </c>
      <c r="C1376"/>
    </row>
    <row r="1377" spans="1:3" hidden="1" x14ac:dyDescent="0.25">
      <c r="A1377" s="36" t="s">
        <v>38</v>
      </c>
      <c r="C1377"/>
    </row>
    <row r="1378" spans="1:3" hidden="1" x14ac:dyDescent="0.25">
      <c r="A1378" s="36" t="s">
        <v>38</v>
      </c>
      <c r="C1378"/>
    </row>
    <row r="1379" spans="1:3" hidden="1" x14ac:dyDescent="0.25">
      <c r="A1379" s="36" t="s">
        <v>38</v>
      </c>
      <c r="C1379"/>
    </row>
    <row r="1380" spans="1:3" hidden="1" x14ac:dyDescent="0.25">
      <c r="A1380" s="36" t="s">
        <v>38</v>
      </c>
      <c r="C1380"/>
    </row>
    <row r="1381" spans="1:3" hidden="1" x14ac:dyDescent="0.25">
      <c r="A1381" s="36" t="s">
        <v>38</v>
      </c>
      <c r="C1381"/>
    </row>
    <row r="1382" spans="1:3" hidden="1" x14ac:dyDescent="0.25">
      <c r="A1382" s="36" t="s">
        <v>38</v>
      </c>
      <c r="C1382"/>
    </row>
    <row r="1383" spans="1:3" hidden="1" x14ac:dyDescent="0.25">
      <c r="A1383" s="36" t="s">
        <v>38</v>
      </c>
      <c r="C1383"/>
    </row>
    <row r="1384" spans="1:3" hidden="1" x14ac:dyDescent="0.25">
      <c r="A1384" s="36" t="s">
        <v>38</v>
      </c>
      <c r="C1384"/>
    </row>
    <row r="1385" spans="1:3" hidden="1" x14ac:dyDescent="0.25">
      <c r="A1385" s="36" t="s">
        <v>38</v>
      </c>
      <c r="C1385"/>
    </row>
    <row r="1386" spans="1:3" hidden="1" x14ac:dyDescent="0.25">
      <c r="A1386" s="36" t="s">
        <v>38</v>
      </c>
      <c r="C1386"/>
    </row>
    <row r="1387" spans="1:3" hidden="1" x14ac:dyDescent="0.25">
      <c r="A1387" s="36" t="s">
        <v>38</v>
      </c>
      <c r="C1387"/>
    </row>
    <row r="1388" spans="1:3" hidden="1" x14ac:dyDescent="0.25">
      <c r="A1388" s="36" t="s">
        <v>38</v>
      </c>
      <c r="C1388"/>
    </row>
    <row r="1389" spans="1:3" hidden="1" x14ac:dyDescent="0.25">
      <c r="A1389" s="36" t="s">
        <v>38</v>
      </c>
      <c r="C1389"/>
    </row>
    <row r="1390" spans="1:3" hidden="1" x14ac:dyDescent="0.25">
      <c r="A1390" s="36" t="s">
        <v>38</v>
      </c>
      <c r="C1390"/>
    </row>
    <row r="1391" spans="1:3" hidden="1" x14ac:dyDescent="0.25">
      <c r="A1391" s="36" t="s">
        <v>38</v>
      </c>
      <c r="C1391"/>
    </row>
    <row r="1392" spans="1:3" hidden="1" x14ac:dyDescent="0.25">
      <c r="A1392" s="36" t="s">
        <v>38</v>
      </c>
      <c r="C1392"/>
    </row>
    <row r="1393" spans="1:3" hidden="1" x14ac:dyDescent="0.25">
      <c r="A1393" s="36" t="s">
        <v>38</v>
      </c>
      <c r="C1393"/>
    </row>
    <row r="1394" spans="1:3" hidden="1" x14ac:dyDescent="0.25">
      <c r="A1394" s="36" t="s">
        <v>38</v>
      </c>
      <c r="C1394"/>
    </row>
    <row r="1395" spans="1:3" hidden="1" x14ac:dyDescent="0.25">
      <c r="A1395" s="36" t="s">
        <v>38</v>
      </c>
      <c r="C1395"/>
    </row>
    <row r="1396" spans="1:3" hidden="1" x14ac:dyDescent="0.25">
      <c r="A1396" s="36" t="s">
        <v>38</v>
      </c>
      <c r="C1396"/>
    </row>
    <row r="1397" spans="1:3" hidden="1" x14ac:dyDescent="0.25">
      <c r="A1397" s="36" t="s">
        <v>38</v>
      </c>
      <c r="C1397"/>
    </row>
    <row r="1398" spans="1:3" hidden="1" x14ac:dyDescent="0.25">
      <c r="A1398" s="36" t="s">
        <v>38</v>
      </c>
      <c r="C1398"/>
    </row>
    <row r="1399" spans="1:3" hidden="1" x14ac:dyDescent="0.25">
      <c r="A1399" s="36" t="s">
        <v>38</v>
      </c>
      <c r="C1399"/>
    </row>
    <row r="1400" spans="1:3" hidden="1" x14ac:dyDescent="0.25">
      <c r="A1400" s="36" t="s">
        <v>38</v>
      </c>
      <c r="C1400"/>
    </row>
    <row r="1401" spans="1:3" hidden="1" x14ac:dyDescent="0.25">
      <c r="A1401" s="36" t="s">
        <v>38</v>
      </c>
      <c r="C1401"/>
    </row>
    <row r="1402" spans="1:3" hidden="1" x14ac:dyDescent="0.25">
      <c r="A1402" s="36" t="s">
        <v>38</v>
      </c>
      <c r="C1402"/>
    </row>
    <row r="1403" spans="1:3" hidden="1" x14ac:dyDescent="0.25">
      <c r="A1403" s="36" t="s">
        <v>38</v>
      </c>
      <c r="C1403"/>
    </row>
    <row r="1404" spans="1:3" hidden="1" x14ac:dyDescent="0.25">
      <c r="A1404" s="36" t="s">
        <v>38</v>
      </c>
      <c r="C1404"/>
    </row>
    <row r="1405" spans="1:3" hidden="1" x14ac:dyDescent="0.25">
      <c r="A1405" s="36" t="s">
        <v>38</v>
      </c>
      <c r="C1405"/>
    </row>
    <row r="1406" spans="1:3" hidden="1" x14ac:dyDescent="0.25">
      <c r="A1406" s="36" t="s">
        <v>38</v>
      </c>
      <c r="C1406"/>
    </row>
    <row r="1407" spans="1:3" hidden="1" x14ac:dyDescent="0.25">
      <c r="A1407" s="36" t="s">
        <v>38</v>
      </c>
      <c r="C1407"/>
    </row>
    <row r="1408" spans="1:3" hidden="1" x14ac:dyDescent="0.25">
      <c r="A1408" s="36" t="s">
        <v>38</v>
      </c>
      <c r="C1408"/>
    </row>
    <row r="1409" spans="1:3" hidden="1" x14ac:dyDescent="0.25">
      <c r="A1409" s="36" t="s">
        <v>38</v>
      </c>
      <c r="C1409"/>
    </row>
    <row r="1410" spans="1:3" hidden="1" x14ac:dyDescent="0.25">
      <c r="A1410" s="36" t="s">
        <v>38</v>
      </c>
      <c r="C1410"/>
    </row>
    <row r="1411" spans="1:3" hidden="1" x14ac:dyDescent="0.25">
      <c r="A1411" s="36" t="s">
        <v>38</v>
      </c>
      <c r="C1411"/>
    </row>
    <row r="1412" spans="1:3" hidden="1" x14ac:dyDescent="0.25">
      <c r="A1412" s="36" t="s">
        <v>38</v>
      </c>
      <c r="C1412"/>
    </row>
    <row r="1413" spans="1:3" hidden="1" x14ac:dyDescent="0.25">
      <c r="A1413" s="36" t="s">
        <v>38</v>
      </c>
      <c r="C1413"/>
    </row>
    <row r="1414" spans="1:3" hidden="1" x14ac:dyDescent="0.25">
      <c r="A1414" s="36" t="s">
        <v>38</v>
      </c>
      <c r="C1414"/>
    </row>
    <row r="1415" spans="1:3" hidden="1" x14ac:dyDescent="0.25">
      <c r="A1415" s="36" t="s">
        <v>38</v>
      </c>
      <c r="C1415"/>
    </row>
    <row r="1416" spans="1:3" hidden="1" x14ac:dyDescent="0.25">
      <c r="A1416" s="36" t="s">
        <v>38</v>
      </c>
      <c r="C1416"/>
    </row>
    <row r="1417" spans="1:3" hidden="1" x14ac:dyDescent="0.25">
      <c r="A1417" s="36" t="s">
        <v>38</v>
      </c>
      <c r="C1417"/>
    </row>
    <row r="1418" spans="1:3" hidden="1" x14ac:dyDescent="0.25">
      <c r="A1418" s="36" t="s">
        <v>38</v>
      </c>
      <c r="C1418"/>
    </row>
    <row r="1419" spans="1:3" hidden="1" x14ac:dyDescent="0.25">
      <c r="A1419" s="36" t="s">
        <v>38</v>
      </c>
      <c r="C1419"/>
    </row>
    <row r="1420" spans="1:3" hidden="1" x14ac:dyDescent="0.25">
      <c r="A1420" s="36" t="s">
        <v>38</v>
      </c>
      <c r="C1420"/>
    </row>
    <row r="1421" spans="1:3" hidden="1" x14ac:dyDescent="0.25">
      <c r="A1421" s="36" t="s">
        <v>38</v>
      </c>
      <c r="C1421"/>
    </row>
    <row r="1422" spans="1:3" hidden="1" x14ac:dyDescent="0.25">
      <c r="A1422" s="36" t="s">
        <v>38</v>
      </c>
      <c r="C1422"/>
    </row>
    <row r="1423" spans="1:3" hidden="1" x14ac:dyDescent="0.25">
      <c r="A1423" s="36" t="s">
        <v>38</v>
      </c>
      <c r="C1423"/>
    </row>
    <row r="1424" spans="1:3" hidden="1" x14ac:dyDescent="0.25">
      <c r="A1424" s="36" t="s">
        <v>38</v>
      </c>
      <c r="C1424"/>
    </row>
    <row r="1425" spans="1:3" hidden="1" x14ac:dyDescent="0.25">
      <c r="A1425" s="36" t="s">
        <v>38</v>
      </c>
      <c r="C1425"/>
    </row>
    <row r="1426" spans="1:3" hidden="1" x14ac:dyDescent="0.25">
      <c r="A1426" s="36" t="s">
        <v>38</v>
      </c>
      <c r="C1426"/>
    </row>
    <row r="1427" spans="1:3" hidden="1" x14ac:dyDescent="0.25">
      <c r="A1427" s="36" t="s">
        <v>38</v>
      </c>
      <c r="C1427"/>
    </row>
    <row r="1428" spans="1:3" hidden="1" x14ac:dyDescent="0.25">
      <c r="A1428" s="36" t="s">
        <v>38</v>
      </c>
      <c r="C1428"/>
    </row>
    <row r="1429" spans="1:3" hidden="1" x14ac:dyDescent="0.25">
      <c r="A1429" s="36" t="s">
        <v>38</v>
      </c>
      <c r="C1429"/>
    </row>
    <row r="1430" spans="1:3" hidden="1" x14ac:dyDescent="0.25">
      <c r="A1430" s="36" t="s">
        <v>38</v>
      </c>
      <c r="C1430"/>
    </row>
    <row r="1431" spans="1:3" hidden="1" x14ac:dyDescent="0.25">
      <c r="A1431" s="36" t="s">
        <v>38</v>
      </c>
      <c r="C1431"/>
    </row>
    <row r="1432" spans="1:3" hidden="1" x14ac:dyDescent="0.25">
      <c r="A1432" s="36" t="s">
        <v>38</v>
      </c>
      <c r="C1432"/>
    </row>
    <row r="1433" spans="1:3" hidden="1" x14ac:dyDescent="0.25">
      <c r="A1433" s="36" t="s">
        <v>38</v>
      </c>
      <c r="C1433"/>
    </row>
    <row r="1434" spans="1:3" hidden="1" x14ac:dyDescent="0.25">
      <c r="A1434" s="36" t="s">
        <v>38</v>
      </c>
      <c r="C1434"/>
    </row>
    <row r="1435" spans="1:3" hidden="1" x14ac:dyDescent="0.25">
      <c r="A1435" s="36" t="s">
        <v>38</v>
      </c>
      <c r="C1435"/>
    </row>
    <row r="1436" spans="1:3" hidden="1" x14ac:dyDescent="0.25">
      <c r="A1436" s="36" t="s">
        <v>38</v>
      </c>
      <c r="C1436"/>
    </row>
    <row r="1437" spans="1:3" hidden="1" x14ac:dyDescent="0.25">
      <c r="A1437" s="36" t="s">
        <v>38</v>
      </c>
      <c r="C1437"/>
    </row>
    <row r="1438" spans="1:3" hidden="1" x14ac:dyDescent="0.25">
      <c r="A1438" s="36" t="s">
        <v>38</v>
      </c>
      <c r="C1438"/>
    </row>
    <row r="1439" spans="1:3" hidden="1" x14ac:dyDescent="0.25">
      <c r="A1439" s="36" t="s">
        <v>38</v>
      </c>
      <c r="C1439"/>
    </row>
    <row r="1440" spans="1:3" hidden="1" x14ac:dyDescent="0.25">
      <c r="A1440" s="36" t="s">
        <v>38</v>
      </c>
      <c r="C1440"/>
    </row>
    <row r="1441" spans="1:3" hidden="1" x14ac:dyDescent="0.25">
      <c r="A1441" s="36" t="s">
        <v>38</v>
      </c>
      <c r="C1441"/>
    </row>
    <row r="1442" spans="1:3" hidden="1" x14ac:dyDescent="0.25">
      <c r="A1442" s="36" t="s">
        <v>38</v>
      </c>
      <c r="C1442"/>
    </row>
    <row r="1443" spans="1:3" hidden="1" x14ac:dyDescent="0.25">
      <c r="A1443" s="36" t="s">
        <v>38</v>
      </c>
      <c r="C1443"/>
    </row>
    <row r="1444" spans="1:3" hidden="1" x14ac:dyDescent="0.25">
      <c r="A1444" s="36" t="s">
        <v>38</v>
      </c>
      <c r="C1444"/>
    </row>
    <row r="1445" spans="1:3" hidden="1" x14ac:dyDescent="0.25">
      <c r="A1445" s="36" t="s">
        <v>38</v>
      </c>
      <c r="C1445"/>
    </row>
    <row r="1446" spans="1:3" hidden="1" x14ac:dyDescent="0.25">
      <c r="A1446" s="36" t="s">
        <v>38</v>
      </c>
      <c r="C1446"/>
    </row>
    <row r="1447" spans="1:3" hidden="1" x14ac:dyDescent="0.25">
      <c r="A1447" s="36" t="s">
        <v>38</v>
      </c>
      <c r="C1447"/>
    </row>
    <row r="1448" spans="1:3" hidden="1" x14ac:dyDescent="0.25">
      <c r="A1448" s="36" t="s">
        <v>38</v>
      </c>
      <c r="C1448"/>
    </row>
    <row r="1449" spans="1:3" hidden="1" x14ac:dyDescent="0.25">
      <c r="A1449" s="36" t="s">
        <v>38</v>
      </c>
      <c r="C1449"/>
    </row>
    <row r="1450" spans="1:3" hidden="1" x14ac:dyDescent="0.25">
      <c r="A1450" s="36" t="s">
        <v>38</v>
      </c>
      <c r="C1450"/>
    </row>
    <row r="1451" spans="1:3" hidden="1" x14ac:dyDescent="0.25">
      <c r="A1451" s="36" t="s">
        <v>38</v>
      </c>
      <c r="C1451"/>
    </row>
    <row r="1452" spans="1:3" hidden="1" x14ac:dyDescent="0.25">
      <c r="A1452" s="36" t="s">
        <v>38</v>
      </c>
      <c r="C1452"/>
    </row>
    <row r="1453" spans="1:3" hidden="1" x14ac:dyDescent="0.25">
      <c r="A1453" s="36" t="s">
        <v>38</v>
      </c>
      <c r="C1453"/>
    </row>
    <row r="1454" spans="1:3" hidden="1" x14ac:dyDescent="0.25">
      <c r="A1454" s="36" t="s">
        <v>38</v>
      </c>
      <c r="C1454"/>
    </row>
    <row r="1455" spans="1:3" hidden="1" x14ac:dyDescent="0.25">
      <c r="A1455" s="36" t="s">
        <v>38</v>
      </c>
      <c r="C1455"/>
    </row>
    <row r="1456" spans="1:3" hidden="1" x14ac:dyDescent="0.25">
      <c r="A1456" s="36" t="s">
        <v>38</v>
      </c>
      <c r="C1456"/>
    </row>
    <row r="1457" spans="1:3" hidden="1" x14ac:dyDescent="0.25">
      <c r="A1457" s="36" t="s">
        <v>38</v>
      </c>
      <c r="C1457"/>
    </row>
    <row r="1458" spans="1:3" hidden="1" x14ac:dyDescent="0.25">
      <c r="A1458" s="36" t="s">
        <v>38</v>
      </c>
      <c r="C1458"/>
    </row>
    <row r="1459" spans="1:3" hidden="1" x14ac:dyDescent="0.25">
      <c r="A1459" s="36" t="s">
        <v>38</v>
      </c>
      <c r="C1459"/>
    </row>
    <row r="1460" spans="1:3" hidden="1" x14ac:dyDescent="0.25">
      <c r="A1460" s="36" t="s">
        <v>38</v>
      </c>
      <c r="C1460"/>
    </row>
    <row r="1461" spans="1:3" hidden="1" x14ac:dyDescent="0.25">
      <c r="A1461" s="36" t="s">
        <v>38</v>
      </c>
      <c r="C1461"/>
    </row>
    <row r="1462" spans="1:3" hidden="1" x14ac:dyDescent="0.25">
      <c r="A1462" s="36" t="s">
        <v>38</v>
      </c>
      <c r="C1462"/>
    </row>
    <row r="1463" spans="1:3" hidden="1" x14ac:dyDescent="0.25">
      <c r="A1463" s="36" t="s">
        <v>38</v>
      </c>
      <c r="C1463"/>
    </row>
    <row r="1464" spans="1:3" hidden="1" x14ac:dyDescent="0.25">
      <c r="A1464" s="36" t="s">
        <v>38</v>
      </c>
      <c r="C1464"/>
    </row>
    <row r="1465" spans="1:3" hidden="1" x14ac:dyDescent="0.25">
      <c r="A1465" s="36" t="s">
        <v>38</v>
      </c>
      <c r="C1465"/>
    </row>
    <row r="1466" spans="1:3" hidden="1" x14ac:dyDescent="0.25">
      <c r="A1466" s="36" t="s">
        <v>38</v>
      </c>
      <c r="C1466"/>
    </row>
    <row r="1467" spans="1:3" hidden="1" x14ac:dyDescent="0.25">
      <c r="A1467" s="36" t="s">
        <v>38</v>
      </c>
      <c r="C1467"/>
    </row>
    <row r="1468" spans="1:3" hidden="1" x14ac:dyDescent="0.25">
      <c r="A1468" s="36" t="s">
        <v>38</v>
      </c>
      <c r="C1468"/>
    </row>
    <row r="1469" spans="1:3" hidden="1" x14ac:dyDescent="0.25">
      <c r="A1469" s="36" t="s">
        <v>38</v>
      </c>
      <c r="C1469"/>
    </row>
    <row r="1470" spans="1:3" hidden="1" x14ac:dyDescent="0.25">
      <c r="A1470" s="36" t="s">
        <v>38</v>
      </c>
      <c r="C1470"/>
    </row>
    <row r="1471" spans="1:3" hidden="1" x14ac:dyDescent="0.25">
      <c r="A1471" s="36" t="s">
        <v>38</v>
      </c>
      <c r="C1471"/>
    </row>
    <row r="1472" spans="1:3" hidden="1" x14ac:dyDescent="0.25">
      <c r="A1472" s="36" t="s">
        <v>38</v>
      </c>
      <c r="C1472"/>
    </row>
    <row r="1473" spans="1:3" hidden="1" x14ac:dyDescent="0.25">
      <c r="A1473" s="36" t="s">
        <v>38</v>
      </c>
      <c r="C1473"/>
    </row>
    <row r="1474" spans="1:3" hidden="1" x14ac:dyDescent="0.25">
      <c r="A1474" s="36" t="s">
        <v>38</v>
      </c>
      <c r="C1474"/>
    </row>
    <row r="1475" spans="1:3" hidden="1" x14ac:dyDescent="0.25">
      <c r="A1475" s="36" t="s">
        <v>38</v>
      </c>
      <c r="C1475"/>
    </row>
    <row r="1476" spans="1:3" hidden="1" x14ac:dyDescent="0.25">
      <c r="A1476" s="36" t="s">
        <v>38</v>
      </c>
      <c r="C1476"/>
    </row>
    <row r="1477" spans="1:3" hidden="1" x14ac:dyDescent="0.25">
      <c r="A1477" s="36" t="s">
        <v>38</v>
      </c>
      <c r="C1477"/>
    </row>
    <row r="1478" spans="1:3" hidden="1" x14ac:dyDescent="0.25">
      <c r="A1478" s="36" t="s">
        <v>38</v>
      </c>
      <c r="C1478"/>
    </row>
    <row r="1479" spans="1:3" hidden="1" x14ac:dyDescent="0.25">
      <c r="A1479" s="36" t="s">
        <v>38</v>
      </c>
      <c r="C1479"/>
    </row>
    <row r="1480" spans="1:3" hidden="1" x14ac:dyDescent="0.25">
      <c r="A1480" s="36" t="s">
        <v>38</v>
      </c>
      <c r="C1480"/>
    </row>
    <row r="1481" spans="1:3" hidden="1" x14ac:dyDescent="0.25">
      <c r="A1481" s="36" t="s">
        <v>38</v>
      </c>
      <c r="C1481"/>
    </row>
    <row r="1482" spans="1:3" hidden="1" x14ac:dyDescent="0.25">
      <c r="A1482" s="36" t="s">
        <v>38</v>
      </c>
      <c r="C1482"/>
    </row>
    <row r="1483" spans="1:3" hidden="1" x14ac:dyDescent="0.25">
      <c r="A1483" s="36" t="s">
        <v>38</v>
      </c>
      <c r="C1483"/>
    </row>
    <row r="1484" spans="1:3" hidden="1" x14ac:dyDescent="0.25">
      <c r="A1484" s="36" t="s">
        <v>38</v>
      </c>
      <c r="C1484"/>
    </row>
    <row r="1485" spans="1:3" hidden="1" x14ac:dyDescent="0.25">
      <c r="A1485" s="36" t="s">
        <v>38</v>
      </c>
      <c r="C1485"/>
    </row>
    <row r="1486" spans="1:3" hidden="1" x14ac:dyDescent="0.25">
      <c r="A1486" s="36" t="s">
        <v>38</v>
      </c>
      <c r="C1486"/>
    </row>
    <row r="1487" spans="1:3" hidden="1" x14ac:dyDescent="0.25">
      <c r="A1487" s="36" t="s">
        <v>38</v>
      </c>
      <c r="C1487"/>
    </row>
    <row r="1488" spans="1:3" hidden="1" x14ac:dyDescent="0.25">
      <c r="A1488" s="36" t="s">
        <v>38</v>
      </c>
      <c r="C1488"/>
    </row>
    <row r="1489" spans="1:3" hidden="1" x14ac:dyDescent="0.25">
      <c r="A1489" s="36" t="s">
        <v>38</v>
      </c>
      <c r="C1489"/>
    </row>
    <row r="1490" spans="1:3" hidden="1" x14ac:dyDescent="0.25">
      <c r="A1490" s="36" t="s">
        <v>38</v>
      </c>
      <c r="C1490"/>
    </row>
    <row r="1491" spans="1:3" hidden="1" x14ac:dyDescent="0.25">
      <c r="A1491" s="36" t="s">
        <v>38</v>
      </c>
      <c r="C1491"/>
    </row>
    <row r="1492" spans="1:3" hidden="1" x14ac:dyDescent="0.25">
      <c r="A1492" s="36" t="s">
        <v>38</v>
      </c>
      <c r="C1492"/>
    </row>
    <row r="1493" spans="1:3" hidden="1" x14ac:dyDescent="0.25">
      <c r="A1493" s="36" t="s">
        <v>38</v>
      </c>
      <c r="C1493"/>
    </row>
    <row r="1494" spans="1:3" hidden="1" x14ac:dyDescent="0.25">
      <c r="A1494" s="36" t="s">
        <v>38</v>
      </c>
      <c r="C1494"/>
    </row>
    <row r="1495" spans="1:3" hidden="1" x14ac:dyDescent="0.25">
      <c r="A1495" s="36" t="s">
        <v>38</v>
      </c>
      <c r="C1495"/>
    </row>
    <row r="1496" spans="1:3" hidden="1" x14ac:dyDescent="0.25">
      <c r="A1496" s="36" t="s">
        <v>38</v>
      </c>
      <c r="C1496"/>
    </row>
    <row r="1497" spans="1:3" hidden="1" x14ac:dyDescent="0.25">
      <c r="A1497" s="36" t="s">
        <v>38</v>
      </c>
      <c r="C1497"/>
    </row>
    <row r="1498" spans="1:3" hidden="1" x14ac:dyDescent="0.25">
      <c r="A1498" s="36" t="s">
        <v>38</v>
      </c>
      <c r="C1498"/>
    </row>
    <row r="1499" spans="1:3" hidden="1" x14ac:dyDescent="0.25">
      <c r="A1499" s="36" t="s">
        <v>38</v>
      </c>
      <c r="C1499"/>
    </row>
    <row r="1500" spans="1:3" hidden="1" x14ac:dyDescent="0.25">
      <c r="A1500" s="36" t="s">
        <v>38</v>
      </c>
      <c r="C1500"/>
    </row>
    <row r="1501" spans="1:3" hidden="1" x14ac:dyDescent="0.25">
      <c r="A1501" s="36" t="s">
        <v>38</v>
      </c>
      <c r="C1501"/>
    </row>
    <row r="1502" spans="1:3" hidden="1" x14ac:dyDescent="0.25">
      <c r="A1502" s="36" t="s">
        <v>38</v>
      </c>
      <c r="C1502"/>
    </row>
    <row r="1503" spans="1:3" hidden="1" x14ac:dyDescent="0.25">
      <c r="A1503" s="36" t="s">
        <v>38</v>
      </c>
      <c r="C1503"/>
    </row>
    <row r="1504" spans="1:3" hidden="1" x14ac:dyDescent="0.25">
      <c r="A1504" s="36" t="s">
        <v>38</v>
      </c>
      <c r="C1504"/>
    </row>
    <row r="1505" spans="1:3" hidden="1" x14ac:dyDescent="0.25">
      <c r="A1505" s="36" t="s">
        <v>38</v>
      </c>
      <c r="C1505"/>
    </row>
    <row r="1506" spans="1:3" hidden="1" x14ac:dyDescent="0.25">
      <c r="A1506" s="36" t="s">
        <v>38</v>
      </c>
      <c r="C1506"/>
    </row>
    <row r="1507" spans="1:3" hidden="1" x14ac:dyDescent="0.25">
      <c r="A1507" s="36" t="s">
        <v>38</v>
      </c>
      <c r="C1507"/>
    </row>
    <row r="1508" spans="1:3" hidden="1" x14ac:dyDescent="0.25">
      <c r="A1508" s="36" t="s">
        <v>38</v>
      </c>
      <c r="C1508"/>
    </row>
    <row r="1509" spans="1:3" hidden="1" x14ac:dyDescent="0.25">
      <c r="A1509" s="36" t="s">
        <v>38</v>
      </c>
      <c r="C1509"/>
    </row>
    <row r="1510" spans="1:3" hidden="1" x14ac:dyDescent="0.25">
      <c r="A1510" s="36" t="s">
        <v>38</v>
      </c>
      <c r="C1510"/>
    </row>
    <row r="1511" spans="1:3" hidden="1" x14ac:dyDescent="0.25">
      <c r="A1511" s="36" t="s">
        <v>38</v>
      </c>
      <c r="C1511"/>
    </row>
    <row r="1512" spans="1:3" hidden="1" x14ac:dyDescent="0.25">
      <c r="A1512" s="36" t="s">
        <v>38</v>
      </c>
      <c r="C1512"/>
    </row>
    <row r="1513" spans="1:3" hidden="1" x14ac:dyDescent="0.25">
      <c r="A1513" s="36" t="s">
        <v>38</v>
      </c>
      <c r="C1513"/>
    </row>
    <row r="1514" spans="1:3" hidden="1" x14ac:dyDescent="0.25">
      <c r="A1514" s="36" t="s">
        <v>38</v>
      </c>
      <c r="C1514"/>
    </row>
    <row r="1515" spans="1:3" hidden="1" x14ac:dyDescent="0.25">
      <c r="A1515" s="36" t="s">
        <v>38</v>
      </c>
      <c r="C1515"/>
    </row>
    <row r="1516" spans="1:3" hidden="1" x14ac:dyDescent="0.25">
      <c r="A1516" s="36" t="s">
        <v>38</v>
      </c>
      <c r="C1516"/>
    </row>
    <row r="1517" spans="1:3" hidden="1" x14ac:dyDescent="0.25">
      <c r="A1517" s="36" t="s">
        <v>38</v>
      </c>
      <c r="C1517"/>
    </row>
    <row r="1518" spans="1:3" hidden="1" x14ac:dyDescent="0.25">
      <c r="A1518" s="36" t="s">
        <v>38</v>
      </c>
      <c r="C1518"/>
    </row>
    <row r="1519" spans="1:3" hidden="1" x14ac:dyDescent="0.25">
      <c r="A1519" s="36" t="s">
        <v>38</v>
      </c>
      <c r="C1519"/>
    </row>
    <row r="1520" spans="1:3" hidden="1" x14ac:dyDescent="0.25">
      <c r="A1520" s="36" t="s">
        <v>38</v>
      </c>
      <c r="C1520"/>
    </row>
    <row r="1521" spans="1:3" hidden="1" x14ac:dyDescent="0.25">
      <c r="A1521" s="36" t="s">
        <v>38</v>
      </c>
      <c r="C1521"/>
    </row>
    <row r="1522" spans="1:3" hidden="1" x14ac:dyDescent="0.25">
      <c r="A1522" s="36" t="s">
        <v>38</v>
      </c>
      <c r="C1522"/>
    </row>
    <row r="1523" spans="1:3" hidden="1" x14ac:dyDescent="0.25">
      <c r="A1523" s="36" t="s">
        <v>38</v>
      </c>
      <c r="C1523"/>
    </row>
    <row r="1524" spans="1:3" hidden="1" x14ac:dyDescent="0.25">
      <c r="A1524" s="36" t="s">
        <v>38</v>
      </c>
      <c r="C1524"/>
    </row>
    <row r="1525" spans="1:3" hidden="1" x14ac:dyDescent="0.25">
      <c r="A1525" s="36" t="s">
        <v>38</v>
      </c>
      <c r="C1525"/>
    </row>
    <row r="1526" spans="1:3" hidden="1" x14ac:dyDescent="0.25">
      <c r="A1526" s="36" t="s">
        <v>38</v>
      </c>
      <c r="C1526"/>
    </row>
    <row r="1527" spans="1:3" hidden="1" x14ac:dyDescent="0.25">
      <c r="A1527" s="36" t="s">
        <v>38</v>
      </c>
      <c r="C1527"/>
    </row>
    <row r="1528" spans="1:3" hidden="1" x14ac:dyDescent="0.25">
      <c r="A1528" s="36" t="s">
        <v>38</v>
      </c>
      <c r="C1528"/>
    </row>
    <row r="1529" spans="1:3" hidden="1" x14ac:dyDescent="0.25">
      <c r="A1529" s="36" t="s">
        <v>38</v>
      </c>
      <c r="C1529"/>
    </row>
    <row r="1530" spans="1:3" hidden="1" x14ac:dyDescent="0.25">
      <c r="A1530" s="36" t="s">
        <v>38</v>
      </c>
      <c r="C1530"/>
    </row>
    <row r="1531" spans="1:3" hidden="1" x14ac:dyDescent="0.25">
      <c r="A1531" s="36" t="s">
        <v>38</v>
      </c>
      <c r="C1531"/>
    </row>
    <row r="1532" spans="1:3" hidden="1" x14ac:dyDescent="0.25">
      <c r="A1532" s="36" t="s">
        <v>38</v>
      </c>
      <c r="C1532"/>
    </row>
    <row r="1533" spans="1:3" hidden="1" x14ac:dyDescent="0.25">
      <c r="A1533" s="36" t="s">
        <v>38</v>
      </c>
      <c r="C1533"/>
    </row>
    <row r="1534" spans="1:3" hidden="1" x14ac:dyDescent="0.25">
      <c r="A1534" s="36" t="s">
        <v>38</v>
      </c>
      <c r="C1534"/>
    </row>
    <row r="1535" spans="1:3" hidden="1" x14ac:dyDescent="0.25">
      <c r="A1535" s="36" t="s">
        <v>38</v>
      </c>
      <c r="C1535"/>
    </row>
    <row r="1536" spans="1:3" hidden="1" x14ac:dyDescent="0.25">
      <c r="A1536" s="36" t="s">
        <v>38</v>
      </c>
      <c r="C1536"/>
    </row>
    <row r="1537" spans="1:3" hidden="1" x14ac:dyDescent="0.25">
      <c r="A1537" s="36" t="s">
        <v>38</v>
      </c>
      <c r="C1537"/>
    </row>
    <row r="1538" spans="1:3" hidden="1" x14ac:dyDescent="0.25">
      <c r="A1538" s="36" t="s">
        <v>38</v>
      </c>
      <c r="C1538"/>
    </row>
    <row r="1539" spans="1:3" hidden="1" x14ac:dyDescent="0.25">
      <c r="A1539" s="36" t="s">
        <v>38</v>
      </c>
      <c r="C1539"/>
    </row>
    <row r="1540" spans="1:3" hidden="1" x14ac:dyDescent="0.25">
      <c r="A1540" s="36" t="s">
        <v>38</v>
      </c>
      <c r="C1540"/>
    </row>
    <row r="1541" spans="1:3" hidden="1" x14ac:dyDescent="0.25">
      <c r="A1541" s="36" t="s">
        <v>38</v>
      </c>
      <c r="C1541"/>
    </row>
    <row r="1542" spans="1:3" hidden="1" x14ac:dyDescent="0.25">
      <c r="A1542" s="36" t="s">
        <v>38</v>
      </c>
      <c r="C1542"/>
    </row>
    <row r="1543" spans="1:3" hidden="1" x14ac:dyDescent="0.25">
      <c r="A1543" s="36" t="s">
        <v>38</v>
      </c>
      <c r="C1543"/>
    </row>
    <row r="1544" spans="1:3" hidden="1" x14ac:dyDescent="0.25">
      <c r="A1544" s="36" t="s">
        <v>38</v>
      </c>
      <c r="C1544"/>
    </row>
    <row r="1545" spans="1:3" hidden="1" x14ac:dyDescent="0.25">
      <c r="A1545" s="36" t="s">
        <v>38</v>
      </c>
      <c r="C1545"/>
    </row>
    <row r="1546" spans="1:3" hidden="1" x14ac:dyDescent="0.25">
      <c r="A1546" s="36" t="s">
        <v>38</v>
      </c>
      <c r="C1546"/>
    </row>
    <row r="1547" spans="1:3" hidden="1" x14ac:dyDescent="0.25">
      <c r="A1547" s="36" t="s">
        <v>38</v>
      </c>
      <c r="C1547"/>
    </row>
    <row r="1548" spans="1:3" hidden="1" x14ac:dyDescent="0.25">
      <c r="A1548" s="36" t="s">
        <v>38</v>
      </c>
      <c r="C1548"/>
    </row>
    <row r="1549" spans="1:3" hidden="1" x14ac:dyDescent="0.25">
      <c r="A1549" s="36" t="s">
        <v>38</v>
      </c>
      <c r="C1549"/>
    </row>
    <row r="1550" spans="1:3" hidden="1" x14ac:dyDescent="0.25">
      <c r="A1550" s="36" t="s">
        <v>38</v>
      </c>
      <c r="C1550"/>
    </row>
    <row r="1551" spans="1:3" hidden="1" x14ac:dyDescent="0.25">
      <c r="A1551" s="36" t="s">
        <v>38</v>
      </c>
      <c r="C1551"/>
    </row>
    <row r="1552" spans="1:3" hidden="1" x14ac:dyDescent="0.25">
      <c r="A1552" s="36" t="s">
        <v>38</v>
      </c>
      <c r="C1552"/>
    </row>
    <row r="1553" spans="1:3" hidden="1" x14ac:dyDescent="0.25">
      <c r="A1553" s="36" t="s">
        <v>38</v>
      </c>
      <c r="C1553"/>
    </row>
    <row r="1554" spans="1:3" hidden="1" x14ac:dyDescent="0.25">
      <c r="A1554" s="36" t="s">
        <v>38</v>
      </c>
      <c r="C1554"/>
    </row>
    <row r="1555" spans="1:3" hidden="1" x14ac:dyDescent="0.25">
      <c r="A1555" s="36" t="s">
        <v>38</v>
      </c>
      <c r="C1555"/>
    </row>
    <row r="1556" spans="1:3" hidden="1" x14ac:dyDescent="0.25">
      <c r="A1556" s="36" t="s">
        <v>38</v>
      </c>
      <c r="C1556"/>
    </row>
    <row r="1557" spans="1:3" hidden="1" x14ac:dyDescent="0.25">
      <c r="A1557" s="36" t="s">
        <v>38</v>
      </c>
      <c r="C1557"/>
    </row>
    <row r="1558" spans="1:3" hidden="1" x14ac:dyDescent="0.25">
      <c r="A1558" s="36" t="s">
        <v>38</v>
      </c>
      <c r="C1558"/>
    </row>
    <row r="1559" spans="1:3" hidden="1" x14ac:dyDescent="0.25">
      <c r="A1559" s="36" t="s">
        <v>38</v>
      </c>
      <c r="C1559"/>
    </row>
    <row r="1560" spans="1:3" hidden="1" x14ac:dyDescent="0.25">
      <c r="A1560" s="36" t="s">
        <v>38</v>
      </c>
      <c r="C1560"/>
    </row>
    <row r="1561" spans="1:3" hidden="1" x14ac:dyDescent="0.25">
      <c r="A1561" s="36" t="s">
        <v>38</v>
      </c>
      <c r="C1561"/>
    </row>
    <row r="1562" spans="1:3" hidden="1" x14ac:dyDescent="0.25">
      <c r="A1562" s="36" t="s">
        <v>38</v>
      </c>
      <c r="C1562"/>
    </row>
    <row r="1563" spans="1:3" hidden="1" x14ac:dyDescent="0.25">
      <c r="A1563" s="36" t="s">
        <v>38</v>
      </c>
      <c r="C1563"/>
    </row>
    <row r="1564" spans="1:3" hidden="1" x14ac:dyDescent="0.25">
      <c r="A1564" s="36" t="s">
        <v>38</v>
      </c>
      <c r="C1564"/>
    </row>
    <row r="1565" spans="1:3" hidden="1" x14ac:dyDescent="0.25">
      <c r="A1565" s="36" t="s">
        <v>38</v>
      </c>
      <c r="C1565"/>
    </row>
    <row r="1566" spans="1:3" hidden="1" x14ac:dyDescent="0.25">
      <c r="A1566" s="36" t="s">
        <v>38</v>
      </c>
      <c r="C1566"/>
    </row>
    <row r="1567" spans="1:3" hidden="1" x14ac:dyDescent="0.25">
      <c r="A1567" s="36" t="s">
        <v>38</v>
      </c>
      <c r="C1567"/>
    </row>
    <row r="1568" spans="1:3" hidden="1" x14ac:dyDescent="0.25">
      <c r="A1568" s="36" t="s">
        <v>38</v>
      </c>
      <c r="C1568"/>
    </row>
    <row r="1569" spans="1:3" hidden="1" x14ac:dyDescent="0.25">
      <c r="A1569" s="36" t="s">
        <v>38</v>
      </c>
      <c r="C1569"/>
    </row>
    <row r="1570" spans="1:3" hidden="1" x14ac:dyDescent="0.25">
      <c r="A1570" s="36" t="s">
        <v>38</v>
      </c>
      <c r="C1570"/>
    </row>
    <row r="1571" spans="1:3" hidden="1" x14ac:dyDescent="0.25">
      <c r="A1571" s="36" t="s">
        <v>38</v>
      </c>
      <c r="C1571"/>
    </row>
    <row r="1572" spans="1:3" hidden="1" x14ac:dyDescent="0.25">
      <c r="A1572" s="36" t="s">
        <v>38</v>
      </c>
      <c r="C1572"/>
    </row>
    <row r="1573" spans="1:3" hidden="1" x14ac:dyDescent="0.25">
      <c r="A1573" s="36" t="s">
        <v>38</v>
      </c>
      <c r="C1573"/>
    </row>
    <row r="1574" spans="1:3" hidden="1" x14ac:dyDescent="0.25">
      <c r="A1574" s="36" t="s">
        <v>38</v>
      </c>
      <c r="C1574"/>
    </row>
    <row r="1575" spans="1:3" hidden="1" x14ac:dyDescent="0.25">
      <c r="A1575" s="36" t="s">
        <v>38</v>
      </c>
      <c r="C1575"/>
    </row>
    <row r="1576" spans="1:3" hidden="1" x14ac:dyDescent="0.25">
      <c r="A1576" s="36" t="s">
        <v>38</v>
      </c>
      <c r="C1576"/>
    </row>
    <row r="1577" spans="1:3" hidden="1" x14ac:dyDescent="0.25">
      <c r="A1577" s="36" t="s">
        <v>38</v>
      </c>
      <c r="C1577"/>
    </row>
    <row r="1578" spans="1:3" hidden="1" x14ac:dyDescent="0.25">
      <c r="A1578" s="36" t="s">
        <v>38</v>
      </c>
      <c r="C1578"/>
    </row>
    <row r="1579" spans="1:3" hidden="1" x14ac:dyDescent="0.25">
      <c r="A1579" s="36" t="s">
        <v>38</v>
      </c>
      <c r="C1579"/>
    </row>
    <row r="1580" spans="1:3" hidden="1" x14ac:dyDescent="0.25">
      <c r="A1580" s="36" t="s">
        <v>38</v>
      </c>
      <c r="C1580"/>
    </row>
    <row r="1581" spans="1:3" hidden="1" x14ac:dyDescent="0.25">
      <c r="A1581" s="36" t="s">
        <v>38</v>
      </c>
      <c r="C1581"/>
    </row>
    <row r="1582" spans="1:3" hidden="1" x14ac:dyDescent="0.25">
      <c r="A1582" s="36" t="s">
        <v>38</v>
      </c>
      <c r="C1582"/>
    </row>
    <row r="1583" spans="1:3" hidden="1" x14ac:dyDescent="0.25">
      <c r="A1583" s="36" t="s">
        <v>38</v>
      </c>
      <c r="C1583"/>
    </row>
    <row r="1584" spans="1:3" hidden="1" x14ac:dyDescent="0.25">
      <c r="A1584" s="36" t="s">
        <v>38</v>
      </c>
      <c r="C1584"/>
    </row>
    <row r="1585" spans="1:3" hidden="1" x14ac:dyDescent="0.25">
      <c r="A1585" s="36" t="s">
        <v>38</v>
      </c>
      <c r="C1585"/>
    </row>
    <row r="1586" spans="1:3" hidden="1" x14ac:dyDescent="0.25">
      <c r="A1586" s="36" t="s">
        <v>38</v>
      </c>
      <c r="C1586"/>
    </row>
    <row r="1587" spans="1:3" hidden="1" x14ac:dyDescent="0.25">
      <c r="A1587" s="36" t="s">
        <v>38</v>
      </c>
      <c r="C1587"/>
    </row>
    <row r="1588" spans="1:3" hidden="1" x14ac:dyDescent="0.25">
      <c r="A1588" s="36" t="s">
        <v>38</v>
      </c>
      <c r="C1588"/>
    </row>
    <row r="1589" spans="1:3" hidden="1" x14ac:dyDescent="0.25">
      <c r="A1589" s="36" t="s">
        <v>38</v>
      </c>
      <c r="C1589"/>
    </row>
    <row r="1590" spans="1:3" hidden="1" x14ac:dyDescent="0.25">
      <c r="A1590" s="36" t="s">
        <v>38</v>
      </c>
      <c r="C1590"/>
    </row>
    <row r="1591" spans="1:3" hidden="1" x14ac:dyDescent="0.25">
      <c r="A1591" s="36" t="s">
        <v>38</v>
      </c>
      <c r="C1591"/>
    </row>
    <row r="1592" spans="1:3" hidden="1" x14ac:dyDescent="0.25">
      <c r="A1592" s="36" t="s">
        <v>38</v>
      </c>
      <c r="C1592"/>
    </row>
    <row r="1593" spans="1:3" hidden="1" x14ac:dyDescent="0.25">
      <c r="A1593" s="36" t="s">
        <v>38</v>
      </c>
      <c r="C1593"/>
    </row>
    <row r="1594" spans="1:3" hidden="1" x14ac:dyDescent="0.25">
      <c r="A1594" s="36" t="s">
        <v>38</v>
      </c>
      <c r="C1594"/>
    </row>
    <row r="1595" spans="1:3" hidden="1" x14ac:dyDescent="0.25">
      <c r="A1595" s="36" t="s">
        <v>38</v>
      </c>
      <c r="C1595"/>
    </row>
    <row r="1596" spans="1:3" hidden="1" x14ac:dyDescent="0.25">
      <c r="A1596" s="36" t="s">
        <v>38</v>
      </c>
      <c r="C1596"/>
    </row>
    <row r="1597" spans="1:3" hidden="1" x14ac:dyDescent="0.25">
      <c r="A1597" s="36" t="s">
        <v>38</v>
      </c>
      <c r="C1597"/>
    </row>
    <row r="1598" spans="1:3" hidden="1" x14ac:dyDescent="0.25">
      <c r="A1598" s="36" t="s">
        <v>38</v>
      </c>
      <c r="C1598"/>
    </row>
    <row r="1599" spans="1:3" hidden="1" x14ac:dyDescent="0.25">
      <c r="A1599" s="36" t="s">
        <v>38</v>
      </c>
      <c r="C1599"/>
    </row>
    <row r="1600" spans="1:3" hidden="1" x14ac:dyDescent="0.25">
      <c r="A1600" s="36" t="s">
        <v>38</v>
      </c>
      <c r="C1600"/>
    </row>
    <row r="1601" spans="1:3" hidden="1" x14ac:dyDescent="0.25">
      <c r="A1601" s="36" t="s">
        <v>38</v>
      </c>
      <c r="C1601"/>
    </row>
    <row r="1602" spans="1:3" hidden="1" x14ac:dyDescent="0.25">
      <c r="A1602" s="36" t="s">
        <v>38</v>
      </c>
      <c r="C1602"/>
    </row>
    <row r="1603" spans="1:3" hidden="1" x14ac:dyDescent="0.25">
      <c r="A1603" s="36" t="s">
        <v>38</v>
      </c>
      <c r="C1603"/>
    </row>
    <row r="1604" spans="1:3" hidden="1" x14ac:dyDescent="0.25">
      <c r="A1604" s="36" t="s">
        <v>38</v>
      </c>
      <c r="C1604"/>
    </row>
    <row r="1605" spans="1:3" hidden="1" x14ac:dyDescent="0.25">
      <c r="A1605" s="36" t="s">
        <v>38</v>
      </c>
      <c r="C1605"/>
    </row>
    <row r="1606" spans="1:3" hidden="1" x14ac:dyDescent="0.25">
      <c r="A1606" s="36" t="s">
        <v>38</v>
      </c>
      <c r="C1606"/>
    </row>
    <row r="1607" spans="1:3" hidden="1" x14ac:dyDescent="0.25">
      <c r="A1607" s="36" t="s">
        <v>38</v>
      </c>
      <c r="C1607"/>
    </row>
    <row r="1608" spans="1:3" hidden="1" x14ac:dyDescent="0.25">
      <c r="A1608" s="36" t="s">
        <v>38</v>
      </c>
      <c r="C1608"/>
    </row>
    <row r="1609" spans="1:3" hidden="1" x14ac:dyDescent="0.25">
      <c r="A1609" s="36" t="s">
        <v>38</v>
      </c>
      <c r="C1609"/>
    </row>
    <row r="1610" spans="1:3" hidden="1" x14ac:dyDescent="0.25">
      <c r="A1610" s="36" t="s">
        <v>38</v>
      </c>
      <c r="C1610"/>
    </row>
    <row r="1611" spans="1:3" hidden="1" x14ac:dyDescent="0.25">
      <c r="A1611" s="36" t="s">
        <v>38</v>
      </c>
      <c r="C1611"/>
    </row>
    <row r="1612" spans="1:3" hidden="1" x14ac:dyDescent="0.25">
      <c r="A1612" s="36" t="s">
        <v>38</v>
      </c>
      <c r="C1612"/>
    </row>
    <row r="1613" spans="1:3" hidden="1" x14ac:dyDescent="0.25">
      <c r="A1613" s="36" t="s">
        <v>38</v>
      </c>
      <c r="C1613"/>
    </row>
    <row r="1614" spans="1:3" hidden="1" x14ac:dyDescent="0.25">
      <c r="A1614" s="36" t="s">
        <v>38</v>
      </c>
      <c r="C1614"/>
    </row>
    <row r="1615" spans="1:3" hidden="1" x14ac:dyDescent="0.25">
      <c r="A1615" s="36" t="s">
        <v>38</v>
      </c>
      <c r="C1615"/>
    </row>
    <row r="1616" spans="1:3" hidden="1" x14ac:dyDescent="0.25">
      <c r="A1616" s="36" t="s">
        <v>38</v>
      </c>
      <c r="C1616"/>
    </row>
    <row r="1617" spans="1:3" hidden="1" x14ac:dyDescent="0.25">
      <c r="A1617" s="36" t="s">
        <v>38</v>
      </c>
      <c r="C1617"/>
    </row>
    <row r="1618" spans="1:3" hidden="1" x14ac:dyDescent="0.25">
      <c r="A1618" s="36" t="s">
        <v>38</v>
      </c>
      <c r="C1618"/>
    </row>
    <row r="1619" spans="1:3" hidden="1" x14ac:dyDescent="0.25">
      <c r="A1619" s="36" t="s">
        <v>38</v>
      </c>
      <c r="C1619"/>
    </row>
    <row r="1620" spans="1:3" hidden="1" x14ac:dyDescent="0.25">
      <c r="A1620" s="36" t="s">
        <v>38</v>
      </c>
      <c r="C1620"/>
    </row>
    <row r="1621" spans="1:3" hidden="1" x14ac:dyDescent="0.25">
      <c r="A1621" s="36" t="s">
        <v>38</v>
      </c>
      <c r="C1621"/>
    </row>
    <row r="1622" spans="1:3" hidden="1" x14ac:dyDescent="0.25">
      <c r="A1622" s="36" t="s">
        <v>38</v>
      </c>
      <c r="C1622"/>
    </row>
    <row r="1623" spans="1:3" hidden="1" x14ac:dyDescent="0.25">
      <c r="A1623" s="36" t="s">
        <v>38</v>
      </c>
      <c r="C1623"/>
    </row>
    <row r="1624" spans="1:3" hidden="1" x14ac:dyDescent="0.25">
      <c r="A1624" s="36" t="s">
        <v>38</v>
      </c>
      <c r="C1624"/>
    </row>
    <row r="1625" spans="1:3" hidden="1" x14ac:dyDescent="0.25">
      <c r="A1625" s="36" t="s">
        <v>38</v>
      </c>
      <c r="C1625"/>
    </row>
    <row r="1626" spans="1:3" hidden="1" x14ac:dyDescent="0.25">
      <c r="A1626" s="36" t="s">
        <v>38</v>
      </c>
      <c r="C1626"/>
    </row>
    <row r="1627" spans="1:3" hidden="1" x14ac:dyDescent="0.25">
      <c r="A1627" s="36" t="s">
        <v>38</v>
      </c>
      <c r="C1627"/>
    </row>
    <row r="1628" spans="1:3" hidden="1" x14ac:dyDescent="0.25">
      <c r="A1628" s="36" t="s">
        <v>38</v>
      </c>
      <c r="C1628"/>
    </row>
    <row r="1629" spans="1:3" hidden="1" x14ac:dyDescent="0.25">
      <c r="A1629" s="36" t="s">
        <v>38</v>
      </c>
      <c r="C1629"/>
    </row>
    <row r="1630" spans="1:3" hidden="1" x14ac:dyDescent="0.25">
      <c r="A1630" s="36" t="s">
        <v>38</v>
      </c>
      <c r="C1630"/>
    </row>
    <row r="1631" spans="1:3" hidden="1" x14ac:dyDescent="0.25">
      <c r="A1631" s="36" t="s">
        <v>38</v>
      </c>
      <c r="C1631"/>
    </row>
    <row r="1632" spans="1:3" hidden="1" x14ac:dyDescent="0.25">
      <c r="A1632" s="36" t="s">
        <v>38</v>
      </c>
      <c r="C1632"/>
    </row>
    <row r="1633" spans="1:3" hidden="1" x14ac:dyDescent="0.25">
      <c r="A1633" s="36" t="s">
        <v>38</v>
      </c>
      <c r="C1633"/>
    </row>
    <row r="1634" spans="1:3" hidden="1" x14ac:dyDescent="0.25">
      <c r="A1634" s="36" t="s">
        <v>38</v>
      </c>
      <c r="C1634"/>
    </row>
    <row r="1635" spans="1:3" hidden="1" x14ac:dyDescent="0.25">
      <c r="A1635" s="36" t="s">
        <v>38</v>
      </c>
      <c r="C1635"/>
    </row>
    <row r="1636" spans="1:3" hidden="1" x14ac:dyDescent="0.25">
      <c r="A1636" s="36" t="s">
        <v>38</v>
      </c>
      <c r="C1636"/>
    </row>
    <row r="1637" spans="1:3" hidden="1" x14ac:dyDescent="0.25">
      <c r="A1637" s="36" t="s">
        <v>38</v>
      </c>
      <c r="C1637"/>
    </row>
    <row r="1638" spans="1:3" hidden="1" x14ac:dyDescent="0.25">
      <c r="A1638" s="36" t="s">
        <v>38</v>
      </c>
      <c r="C1638"/>
    </row>
    <row r="1639" spans="1:3" hidden="1" x14ac:dyDescent="0.25">
      <c r="A1639" s="36" t="s">
        <v>38</v>
      </c>
      <c r="C1639"/>
    </row>
    <row r="1640" spans="1:3" hidden="1" x14ac:dyDescent="0.25">
      <c r="A1640" s="36" t="s">
        <v>38</v>
      </c>
      <c r="C1640"/>
    </row>
    <row r="1641" spans="1:3" hidden="1" x14ac:dyDescent="0.25">
      <c r="A1641" s="36" t="s">
        <v>38</v>
      </c>
      <c r="C1641"/>
    </row>
    <row r="1642" spans="1:3" hidden="1" x14ac:dyDescent="0.25">
      <c r="A1642" s="36" t="s">
        <v>38</v>
      </c>
      <c r="C1642"/>
    </row>
    <row r="1643" spans="1:3" hidden="1" x14ac:dyDescent="0.25">
      <c r="A1643" s="36" t="s">
        <v>38</v>
      </c>
      <c r="C1643"/>
    </row>
    <row r="1644" spans="1:3" hidden="1" x14ac:dyDescent="0.25">
      <c r="A1644" s="36" t="s">
        <v>38</v>
      </c>
      <c r="C1644"/>
    </row>
    <row r="1645" spans="1:3" hidden="1" x14ac:dyDescent="0.25">
      <c r="A1645" s="36" t="s">
        <v>38</v>
      </c>
      <c r="C1645"/>
    </row>
    <row r="1646" spans="1:3" hidden="1" x14ac:dyDescent="0.25">
      <c r="A1646" s="36" t="s">
        <v>38</v>
      </c>
      <c r="C1646"/>
    </row>
    <row r="1647" spans="1:3" hidden="1" x14ac:dyDescent="0.25">
      <c r="A1647" s="36" t="s">
        <v>38</v>
      </c>
      <c r="C1647"/>
    </row>
    <row r="1648" spans="1:3" hidden="1" x14ac:dyDescent="0.25">
      <c r="A1648" s="36" t="s">
        <v>38</v>
      </c>
      <c r="C1648"/>
    </row>
    <row r="1649" spans="1:3" hidden="1" x14ac:dyDescent="0.25">
      <c r="A1649" s="36" t="s">
        <v>38</v>
      </c>
      <c r="C1649"/>
    </row>
    <row r="1650" spans="1:3" hidden="1" x14ac:dyDescent="0.25">
      <c r="A1650" s="36" t="s">
        <v>38</v>
      </c>
      <c r="C1650"/>
    </row>
    <row r="1651" spans="1:3" hidden="1" x14ac:dyDescent="0.25">
      <c r="A1651" s="36" t="s">
        <v>38</v>
      </c>
      <c r="C1651"/>
    </row>
    <row r="1652" spans="1:3" hidden="1" x14ac:dyDescent="0.25">
      <c r="A1652" s="36" t="s">
        <v>38</v>
      </c>
      <c r="C1652"/>
    </row>
    <row r="1653" spans="1:3" hidden="1" x14ac:dyDescent="0.25">
      <c r="A1653" s="36" t="s">
        <v>38</v>
      </c>
      <c r="C1653"/>
    </row>
    <row r="1654" spans="1:3" hidden="1" x14ac:dyDescent="0.25">
      <c r="A1654" s="36" t="s">
        <v>38</v>
      </c>
      <c r="C1654"/>
    </row>
    <row r="1655" spans="1:3" hidden="1" x14ac:dyDescent="0.25">
      <c r="A1655" s="36" t="s">
        <v>38</v>
      </c>
      <c r="C1655"/>
    </row>
    <row r="1656" spans="1:3" hidden="1" x14ac:dyDescent="0.25">
      <c r="A1656" s="36" t="s">
        <v>38</v>
      </c>
      <c r="C1656"/>
    </row>
    <row r="1657" spans="1:3" hidden="1" x14ac:dyDescent="0.25">
      <c r="A1657" s="36" t="s">
        <v>38</v>
      </c>
      <c r="C1657"/>
    </row>
    <row r="1658" spans="1:3" hidden="1" x14ac:dyDescent="0.25">
      <c r="A1658" s="36" t="s">
        <v>38</v>
      </c>
      <c r="C1658"/>
    </row>
    <row r="1659" spans="1:3" hidden="1" x14ac:dyDescent="0.25">
      <c r="A1659" s="36" t="s">
        <v>38</v>
      </c>
      <c r="C1659"/>
    </row>
    <row r="1660" spans="1:3" hidden="1" x14ac:dyDescent="0.25">
      <c r="A1660" s="36" t="s">
        <v>38</v>
      </c>
      <c r="C1660"/>
    </row>
    <row r="1661" spans="1:3" hidden="1" x14ac:dyDescent="0.25">
      <c r="A1661" s="36" t="s">
        <v>38</v>
      </c>
      <c r="C1661"/>
    </row>
    <row r="1662" spans="1:3" hidden="1" x14ac:dyDescent="0.25">
      <c r="A1662" s="36" t="s">
        <v>38</v>
      </c>
      <c r="C1662"/>
    </row>
    <row r="1663" spans="1:3" hidden="1" x14ac:dyDescent="0.25">
      <c r="A1663" s="36" t="s">
        <v>38</v>
      </c>
      <c r="C1663"/>
    </row>
    <row r="1664" spans="1:3" hidden="1" x14ac:dyDescent="0.25">
      <c r="A1664" s="36" t="s">
        <v>38</v>
      </c>
      <c r="C1664"/>
    </row>
    <row r="1665" spans="1:3" hidden="1" x14ac:dyDescent="0.25">
      <c r="A1665" s="36" t="s">
        <v>38</v>
      </c>
      <c r="C1665"/>
    </row>
    <row r="1666" spans="1:3" hidden="1" x14ac:dyDescent="0.25">
      <c r="A1666" s="36" t="s">
        <v>38</v>
      </c>
      <c r="C1666"/>
    </row>
    <row r="1667" spans="1:3" hidden="1" x14ac:dyDescent="0.25">
      <c r="A1667" s="36" t="s">
        <v>38</v>
      </c>
      <c r="C1667"/>
    </row>
    <row r="1668" spans="1:3" hidden="1" x14ac:dyDescent="0.25">
      <c r="A1668" s="36" t="s">
        <v>38</v>
      </c>
      <c r="C1668"/>
    </row>
    <row r="1669" spans="1:3" hidden="1" x14ac:dyDescent="0.25">
      <c r="A1669" s="36" t="s">
        <v>38</v>
      </c>
      <c r="C1669"/>
    </row>
    <row r="1670" spans="1:3" hidden="1" x14ac:dyDescent="0.25">
      <c r="A1670" s="36" t="s">
        <v>38</v>
      </c>
      <c r="C1670"/>
    </row>
    <row r="1671" spans="1:3" hidden="1" x14ac:dyDescent="0.25">
      <c r="A1671" s="36" t="s">
        <v>38</v>
      </c>
      <c r="C1671"/>
    </row>
    <row r="1672" spans="1:3" hidden="1" x14ac:dyDescent="0.25">
      <c r="A1672" s="36" t="s">
        <v>38</v>
      </c>
      <c r="C1672"/>
    </row>
    <row r="1673" spans="1:3" hidden="1" x14ac:dyDescent="0.25">
      <c r="A1673" s="36" t="s">
        <v>38</v>
      </c>
      <c r="C1673"/>
    </row>
    <row r="1674" spans="1:3" hidden="1" x14ac:dyDescent="0.25">
      <c r="A1674" s="36" t="s">
        <v>38</v>
      </c>
      <c r="C1674"/>
    </row>
    <row r="1675" spans="1:3" hidden="1" x14ac:dyDescent="0.25">
      <c r="A1675" s="36" t="s">
        <v>38</v>
      </c>
      <c r="C1675"/>
    </row>
    <row r="1676" spans="1:3" hidden="1" x14ac:dyDescent="0.25">
      <c r="A1676" s="36" t="s">
        <v>38</v>
      </c>
      <c r="C1676"/>
    </row>
    <row r="1677" spans="1:3" hidden="1" x14ac:dyDescent="0.25">
      <c r="A1677" s="36" t="s">
        <v>38</v>
      </c>
      <c r="C1677"/>
    </row>
    <row r="1678" spans="1:3" hidden="1" x14ac:dyDescent="0.25">
      <c r="A1678" s="36" t="s">
        <v>38</v>
      </c>
      <c r="C1678"/>
    </row>
    <row r="1679" spans="1:3" hidden="1" x14ac:dyDescent="0.25">
      <c r="A1679" s="36" t="s">
        <v>38</v>
      </c>
      <c r="C1679"/>
    </row>
    <row r="1680" spans="1:3" hidden="1" x14ac:dyDescent="0.25">
      <c r="A1680" s="36" t="s">
        <v>38</v>
      </c>
      <c r="C1680"/>
    </row>
    <row r="1681" spans="1:3" hidden="1" x14ac:dyDescent="0.25">
      <c r="A1681" s="36" t="s">
        <v>38</v>
      </c>
      <c r="C1681"/>
    </row>
    <row r="1682" spans="1:3" hidden="1" x14ac:dyDescent="0.25">
      <c r="A1682" s="36" t="s">
        <v>38</v>
      </c>
      <c r="C1682"/>
    </row>
    <row r="1683" spans="1:3" hidden="1" x14ac:dyDescent="0.25">
      <c r="A1683" s="36" t="s">
        <v>38</v>
      </c>
      <c r="C1683"/>
    </row>
    <row r="1684" spans="1:3" hidden="1" x14ac:dyDescent="0.25">
      <c r="A1684" s="36" t="s">
        <v>38</v>
      </c>
      <c r="C1684"/>
    </row>
    <row r="1685" spans="1:3" hidden="1" x14ac:dyDescent="0.25">
      <c r="A1685" s="36" t="s">
        <v>38</v>
      </c>
      <c r="C1685"/>
    </row>
    <row r="1686" spans="1:3" hidden="1" x14ac:dyDescent="0.25">
      <c r="A1686" s="36" t="s">
        <v>38</v>
      </c>
      <c r="C1686"/>
    </row>
    <row r="1687" spans="1:3" hidden="1" x14ac:dyDescent="0.25">
      <c r="A1687" s="36" t="s">
        <v>38</v>
      </c>
      <c r="C1687"/>
    </row>
    <row r="1688" spans="1:3" hidden="1" x14ac:dyDescent="0.25">
      <c r="A1688" s="36" t="s">
        <v>38</v>
      </c>
      <c r="C1688"/>
    </row>
    <row r="1689" spans="1:3" hidden="1" x14ac:dyDescent="0.25">
      <c r="A1689" s="36" t="s">
        <v>38</v>
      </c>
      <c r="C1689"/>
    </row>
    <row r="1690" spans="1:3" hidden="1" x14ac:dyDescent="0.25">
      <c r="A1690" s="36" t="s">
        <v>38</v>
      </c>
      <c r="C1690"/>
    </row>
    <row r="1691" spans="1:3" hidden="1" x14ac:dyDescent="0.25">
      <c r="A1691" s="36" t="s">
        <v>38</v>
      </c>
      <c r="C1691"/>
    </row>
    <row r="1692" spans="1:3" hidden="1" x14ac:dyDescent="0.25">
      <c r="A1692" s="36" t="s">
        <v>38</v>
      </c>
      <c r="C1692"/>
    </row>
    <row r="1693" spans="1:3" hidden="1" x14ac:dyDescent="0.25">
      <c r="A1693" s="36" t="s">
        <v>38</v>
      </c>
      <c r="C1693"/>
    </row>
    <row r="1694" spans="1:3" hidden="1" x14ac:dyDescent="0.25">
      <c r="A1694" s="36" t="s">
        <v>38</v>
      </c>
      <c r="C1694"/>
    </row>
    <row r="1695" spans="1:3" hidden="1" x14ac:dyDescent="0.25">
      <c r="A1695" s="36" t="s">
        <v>38</v>
      </c>
      <c r="C1695"/>
    </row>
    <row r="1696" spans="1:3" hidden="1" x14ac:dyDescent="0.25">
      <c r="A1696" s="36" t="s">
        <v>38</v>
      </c>
      <c r="C1696"/>
    </row>
    <row r="1697" spans="1:3" hidden="1" x14ac:dyDescent="0.25">
      <c r="A1697" s="36" t="s">
        <v>38</v>
      </c>
      <c r="C1697"/>
    </row>
    <row r="1698" spans="1:3" hidden="1" x14ac:dyDescent="0.25">
      <c r="A1698" s="36" t="s">
        <v>38</v>
      </c>
      <c r="C1698"/>
    </row>
    <row r="1699" spans="1:3" hidden="1" x14ac:dyDescent="0.25">
      <c r="A1699" s="36" t="s">
        <v>38</v>
      </c>
      <c r="C1699"/>
    </row>
    <row r="1700" spans="1:3" hidden="1" x14ac:dyDescent="0.25">
      <c r="A1700" s="36" t="s">
        <v>38</v>
      </c>
      <c r="C1700"/>
    </row>
    <row r="1701" spans="1:3" hidden="1" x14ac:dyDescent="0.25">
      <c r="A1701" s="36" t="s">
        <v>38</v>
      </c>
      <c r="C1701"/>
    </row>
    <row r="1702" spans="1:3" hidden="1" x14ac:dyDescent="0.25">
      <c r="A1702" s="36" t="s">
        <v>38</v>
      </c>
      <c r="C1702"/>
    </row>
    <row r="1703" spans="1:3" hidden="1" x14ac:dyDescent="0.25">
      <c r="A1703" s="36" t="s">
        <v>38</v>
      </c>
      <c r="C1703"/>
    </row>
    <row r="1704" spans="1:3" hidden="1" x14ac:dyDescent="0.25">
      <c r="A1704" s="36" t="s">
        <v>38</v>
      </c>
      <c r="C1704"/>
    </row>
    <row r="1705" spans="1:3" hidden="1" x14ac:dyDescent="0.25">
      <c r="A1705" s="36" t="s">
        <v>38</v>
      </c>
      <c r="C1705"/>
    </row>
    <row r="1706" spans="1:3" hidden="1" x14ac:dyDescent="0.25">
      <c r="A1706" s="36" t="s">
        <v>38</v>
      </c>
      <c r="C1706"/>
    </row>
    <row r="1707" spans="1:3" hidden="1" x14ac:dyDescent="0.25">
      <c r="A1707" s="36" t="s">
        <v>38</v>
      </c>
      <c r="C1707"/>
    </row>
    <row r="1708" spans="1:3" hidden="1" x14ac:dyDescent="0.25">
      <c r="A1708" s="36" t="s">
        <v>38</v>
      </c>
      <c r="C1708"/>
    </row>
    <row r="1709" spans="1:3" hidden="1" x14ac:dyDescent="0.25">
      <c r="A1709" s="36" t="s">
        <v>38</v>
      </c>
      <c r="C1709"/>
    </row>
    <row r="1710" spans="1:3" hidden="1" x14ac:dyDescent="0.25">
      <c r="A1710" s="36" t="s">
        <v>38</v>
      </c>
      <c r="C1710"/>
    </row>
    <row r="1711" spans="1:3" hidden="1" x14ac:dyDescent="0.25">
      <c r="A1711" s="36" t="s">
        <v>38</v>
      </c>
      <c r="C1711"/>
    </row>
    <row r="1712" spans="1:3" hidden="1" x14ac:dyDescent="0.25">
      <c r="A1712" s="36" t="s">
        <v>38</v>
      </c>
      <c r="C1712"/>
    </row>
    <row r="1713" spans="1:3" hidden="1" x14ac:dyDescent="0.25">
      <c r="A1713" s="36" t="s">
        <v>38</v>
      </c>
      <c r="C1713"/>
    </row>
    <row r="1714" spans="1:3" hidden="1" x14ac:dyDescent="0.25">
      <c r="A1714" s="36" t="s">
        <v>38</v>
      </c>
      <c r="C1714"/>
    </row>
    <row r="1715" spans="1:3" hidden="1" x14ac:dyDescent="0.25">
      <c r="A1715" s="36" t="s">
        <v>38</v>
      </c>
      <c r="C1715"/>
    </row>
    <row r="1716" spans="1:3" hidden="1" x14ac:dyDescent="0.25">
      <c r="A1716" s="36" t="s">
        <v>38</v>
      </c>
      <c r="C1716"/>
    </row>
    <row r="1717" spans="1:3" hidden="1" x14ac:dyDescent="0.25">
      <c r="A1717" s="36" t="s">
        <v>38</v>
      </c>
      <c r="C1717"/>
    </row>
    <row r="1718" spans="1:3" hidden="1" x14ac:dyDescent="0.25">
      <c r="A1718" s="36" t="s">
        <v>38</v>
      </c>
      <c r="C1718"/>
    </row>
    <row r="1719" spans="1:3" hidden="1" x14ac:dyDescent="0.25">
      <c r="A1719" s="36" t="s">
        <v>38</v>
      </c>
      <c r="C1719"/>
    </row>
    <row r="1720" spans="1:3" hidden="1" x14ac:dyDescent="0.25">
      <c r="A1720" s="36" t="s">
        <v>38</v>
      </c>
      <c r="C1720"/>
    </row>
    <row r="1721" spans="1:3" hidden="1" x14ac:dyDescent="0.25">
      <c r="A1721" s="36" t="s">
        <v>38</v>
      </c>
      <c r="C1721"/>
    </row>
    <row r="1722" spans="1:3" hidden="1" x14ac:dyDescent="0.25">
      <c r="A1722" s="36" t="s">
        <v>38</v>
      </c>
      <c r="C1722"/>
    </row>
    <row r="1723" spans="1:3" hidden="1" x14ac:dyDescent="0.25">
      <c r="A1723" s="36" t="s">
        <v>38</v>
      </c>
      <c r="C1723"/>
    </row>
    <row r="1724" spans="1:3" hidden="1" x14ac:dyDescent="0.25">
      <c r="A1724" s="36" t="s">
        <v>38</v>
      </c>
      <c r="C1724"/>
    </row>
    <row r="1725" spans="1:3" hidden="1" x14ac:dyDescent="0.25">
      <c r="A1725" s="36" t="s">
        <v>38</v>
      </c>
      <c r="C1725"/>
    </row>
    <row r="1726" spans="1:3" hidden="1" x14ac:dyDescent="0.25">
      <c r="A1726" s="36" t="s">
        <v>38</v>
      </c>
      <c r="C1726"/>
    </row>
    <row r="1727" spans="1:3" hidden="1" x14ac:dyDescent="0.25">
      <c r="A1727" s="36" t="s">
        <v>38</v>
      </c>
      <c r="C1727"/>
    </row>
    <row r="1728" spans="1:3" hidden="1" x14ac:dyDescent="0.25">
      <c r="A1728" s="36" t="s">
        <v>38</v>
      </c>
      <c r="C1728"/>
    </row>
    <row r="1729" spans="1:3" hidden="1" x14ac:dyDescent="0.25">
      <c r="A1729" s="36" t="s">
        <v>38</v>
      </c>
      <c r="C1729"/>
    </row>
    <row r="1730" spans="1:3" hidden="1" x14ac:dyDescent="0.25">
      <c r="A1730" s="36" t="s">
        <v>38</v>
      </c>
      <c r="C1730"/>
    </row>
    <row r="1731" spans="1:3" hidden="1" x14ac:dyDescent="0.25">
      <c r="A1731" s="36" t="s">
        <v>38</v>
      </c>
      <c r="C1731"/>
    </row>
    <row r="1732" spans="1:3" hidden="1" x14ac:dyDescent="0.25">
      <c r="A1732" s="36" t="s">
        <v>38</v>
      </c>
      <c r="C1732"/>
    </row>
    <row r="1733" spans="1:3" hidden="1" x14ac:dyDescent="0.25">
      <c r="A1733" s="36" t="s">
        <v>38</v>
      </c>
      <c r="C1733"/>
    </row>
    <row r="1734" spans="1:3" hidden="1" x14ac:dyDescent="0.25">
      <c r="A1734" s="36" t="s">
        <v>38</v>
      </c>
      <c r="C1734"/>
    </row>
    <row r="1735" spans="1:3" hidden="1" x14ac:dyDescent="0.25">
      <c r="A1735" s="36" t="s">
        <v>38</v>
      </c>
      <c r="C1735"/>
    </row>
    <row r="1736" spans="1:3" hidden="1" x14ac:dyDescent="0.25">
      <c r="A1736" s="36" t="s">
        <v>38</v>
      </c>
      <c r="C1736"/>
    </row>
    <row r="1737" spans="1:3" hidden="1" x14ac:dyDescent="0.25">
      <c r="A1737" s="36" t="s">
        <v>38</v>
      </c>
      <c r="C1737"/>
    </row>
    <row r="1738" spans="1:3" hidden="1" x14ac:dyDescent="0.25">
      <c r="A1738" s="36" t="s">
        <v>38</v>
      </c>
      <c r="C1738"/>
    </row>
    <row r="1739" spans="1:3" hidden="1" x14ac:dyDescent="0.25">
      <c r="A1739" s="36" t="s">
        <v>38</v>
      </c>
      <c r="C1739"/>
    </row>
    <row r="1740" spans="1:3" hidden="1" x14ac:dyDescent="0.25">
      <c r="A1740" s="36" t="s">
        <v>38</v>
      </c>
      <c r="C1740"/>
    </row>
    <row r="1741" spans="1:3" hidden="1" x14ac:dyDescent="0.25">
      <c r="A1741" s="36" t="s">
        <v>38</v>
      </c>
      <c r="C1741"/>
    </row>
    <row r="1742" spans="1:3" hidden="1" x14ac:dyDescent="0.25">
      <c r="A1742" s="36" t="s">
        <v>38</v>
      </c>
      <c r="C1742"/>
    </row>
    <row r="1743" spans="1:3" hidden="1" x14ac:dyDescent="0.25">
      <c r="A1743" s="36" t="s">
        <v>38</v>
      </c>
      <c r="C1743"/>
    </row>
    <row r="1744" spans="1:3" hidden="1" x14ac:dyDescent="0.25">
      <c r="A1744" s="36" t="s">
        <v>38</v>
      </c>
      <c r="C1744"/>
    </row>
    <row r="1745" spans="1:3" hidden="1" x14ac:dyDescent="0.25">
      <c r="A1745" s="36" t="s">
        <v>38</v>
      </c>
      <c r="C1745"/>
    </row>
    <row r="1746" spans="1:3" hidden="1" x14ac:dyDescent="0.25">
      <c r="A1746" s="36" t="s">
        <v>38</v>
      </c>
      <c r="C1746"/>
    </row>
    <row r="1747" spans="1:3" hidden="1" x14ac:dyDescent="0.25">
      <c r="A1747" s="36" t="s">
        <v>38</v>
      </c>
      <c r="C1747"/>
    </row>
    <row r="1748" spans="1:3" hidden="1" x14ac:dyDescent="0.25">
      <c r="A1748" s="36" t="s">
        <v>38</v>
      </c>
      <c r="C1748"/>
    </row>
    <row r="1749" spans="1:3" hidden="1" x14ac:dyDescent="0.25">
      <c r="A1749" s="36" t="s">
        <v>38</v>
      </c>
      <c r="C1749"/>
    </row>
    <row r="1750" spans="1:3" hidden="1" x14ac:dyDescent="0.25">
      <c r="A1750" s="36" t="s">
        <v>38</v>
      </c>
      <c r="C1750"/>
    </row>
    <row r="1751" spans="1:3" hidden="1" x14ac:dyDescent="0.25">
      <c r="A1751" s="36" t="s">
        <v>38</v>
      </c>
      <c r="C1751"/>
    </row>
    <row r="1752" spans="1:3" hidden="1" x14ac:dyDescent="0.25">
      <c r="A1752" s="36" t="s">
        <v>38</v>
      </c>
      <c r="C1752"/>
    </row>
    <row r="1753" spans="1:3" hidden="1" x14ac:dyDescent="0.25">
      <c r="A1753" s="36" t="s">
        <v>38</v>
      </c>
      <c r="C1753"/>
    </row>
    <row r="1754" spans="1:3" hidden="1" x14ac:dyDescent="0.25">
      <c r="A1754" s="36" t="s">
        <v>38</v>
      </c>
      <c r="C1754"/>
    </row>
    <row r="1755" spans="1:3" hidden="1" x14ac:dyDescent="0.25">
      <c r="A1755" s="36" t="s">
        <v>38</v>
      </c>
      <c r="C1755"/>
    </row>
    <row r="1756" spans="1:3" hidden="1" x14ac:dyDescent="0.25">
      <c r="A1756" s="36" t="s">
        <v>38</v>
      </c>
      <c r="C1756"/>
    </row>
    <row r="1757" spans="1:3" hidden="1" x14ac:dyDescent="0.25">
      <c r="A1757" s="36" t="s">
        <v>38</v>
      </c>
      <c r="C1757"/>
    </row>
    <row r="1758" spans="1:3" hidden="1" x14ac:dyDescent="0.25">
      <c r="A1758" s="36" t="s">
        <v>38</v>
      </c>
      <c r="C1758"/>
    </row>
    <row r="1759" spans="1:3" hidden="1" x14ac:dyDescent="0.25">
      <c r="A1759" s="36" t="s">
        <v>38</v>
      </c>
      <c r="C1759"/>
    </row>
    <row r="1760" spans="1:3" hidden="1" x14ac:dyDescent="0.25">
      <c r="A1760" s="36" t="s">
        <v>38</v>
      </c>
      <c r="C1760"/>
    </row>
    <row r="1761" spans="1:3" hidden="1" x14ac:dyDescent="0.25">
      <c r="A1761" s="36" t="s">
        <v>38</v>
      </c>
      <c r="C1761"/>
    </row>
    <row r="1762" spans="1:3" hidden="1" x14ac:dyDescent="0.25">
      <c r="A1762" s="36" t="s">
        <v>38</v>
      </c>
      <c r="C1762"/>
    </row>
    <row r="1763" spans="1:3" hidden="1" x14ac:dyDescent="0.25">
      <c r="A1763" s="36" t="s">
        <v>38</v>
      </c>
      <c r="C1763"/>
    </row>
    <row r="1764" spans="1:3" hidden="1" x14ac:dyDescent="0.25">
      <c r="A1764" s="36" t="s">
        <v>38</v>
      </c>
      <c r="C1764"/>
    </row>
    <row r="1765" spans="1:3" hidden="1" x14ac:dyDescent="0.25">
      <c r="A1765" s="36" t="s">
        <v>38</v>
      </c>
      <c r="C1765"/>
    </row>
    <row r="1766" spans="1:3" hidden="1" x14ac:dyDescent="0.25">
      <c r="A1766" s="36" t="s">
        <v>38</v>
      </c>
      <c r="C1766"/>
    </row>
    <row r="1767" spans="1:3" hidden="1" x14ac:dyDescent="0.25">
      <c r="A1767" s="36" t="s">
        <v>38</v>
      </c>
      <c r="C1767"/>
    </row>
    <row r="1768" spans="1:3" hidden="1" x14ac:dyDescent="0.25">
      <c r="A1768" s="36" t="s">
        <v>38</v>
      </c>
      <c r="C1768"/>
    </row>
    <row r="1769" spans="1:3" hidden="1" x14ac:dyDescent="0.25">
      <c r="A1769" s="36" t="s">
        <v>38</v>
      </c>
      <c r="C1769"/>
    </row>
    <row r="1770" spans="1:3" hidden="1" x14ac:dyDescent="0.25">
      <c r="A1770" s="36" t="s">
        <v>38</v>
      </c>
      <c r="C1770"/>
    </row>
    <row r="1771" spans="1:3" hidden="1" x14ac:dyDescent="0.25">
      <c r="A1771" s="36" t="s">
        <v>38</v>
      </c>
      <c r="C1771"/>
    </row>
    <row r="1772" spans="1:3" hidden="1" x14ac:dyDescent="0.25">
      <c r="A1772" s="36" t="s">
        <v>38</v>
      </c>
      <c r="C1772"/>
    </row>
    <row r="1773" spans="1:3" hidden="1" x14ac:dyDescent="0.25">
      <c r="A1773" s="36" t="s">
        <v>38</v>
      </c>
      <c r="C1773"/>
    </row>
    <row r="1774" spans="1:3" hidden="1" x14ac:dyDescent="0.25">
      <c r="A1774" s="36" t="s">
        <v>38</v>
      </c>
      <c r="C1774"/>
    </row>
    <row r="1775" spans="1:3" hidden="1" x14ac:dyDescent="0.25">
      <c r="A1775" s="36" t="s">
        <v>38</v>
      </c>
      <c r="C1775"/>
    </row>
    <row r="1776" spans="1:3" hidden="1" x14ac:dyDescent="0.25">
      <c r="A1776" s="36" t="s">
        <v>38</v>
      </c>
      <c r="C1776"/>
    </row>
    <row r="1777" spans="1:3" hidden="1" x14ac:dyDescent="0.25">
      <c r="A1777" s="36" t="s">
        <v>38</v>
      </c>
      <c r="C1777"/>
    </row>
    <row r="1778" spans="1:3" hidden="1" x14ac:dyDescent="0.25">
      <c r="A1778" s="36" t="s">
        <v>38</v>
      </c>
      <c r="C1778"/>
    </row>
    <row r="1779" spans="1:3" hidden="1" x14ac:dyDescent="0.25">
      <c r="A1779" s="36" t="s">
        <v>38</v>
      </c>
      <c r="C1779"/>
    </row>
    <row r="1780" spans="1:3" hidden="1" x14ac:dyDescent="0.25">
      <c r="A1780" s="36" t="s">
        <v>38</v>
      </c>
      <c r="C1780"/>
    </row>
    <row r="1781" spans="1:3" hidden="1" x14ac:dyDescent="0.25">
      <c r="A1781" s="36" t="s">
        <v>38</v>
      </c>
      <c r="C1781"/>
    </row>
    <row r="1782" spans="1:3" hidden="1" x14ac:dyDescent="0.25">
      <c r="A1782" s="36" t="s">
        <v>38</v>
      </c>
      <c r="C1782"/>
    </row>
    <row r="1783" spans="1:3" hidden="1" x14ac:dyDescent="0.25">
      <c r="A1783" s="36" t="s">
        <v>38</v>
      </c>
      <c r="C1783"/>
    </row>
    <row r="1784" spans="1:3" hidden="1" x14ac:dyDescent="0.25">
      <c r="A1784" s="36" t="s">
        <v>38</v>
      </c>
      <c r="C1784"/>
    </row>
    <row r="1785" spans="1:3" hidden="1" x14ac:dyDescent="0.25">
      <c r="A1785" s="36" t="s">
        <v>38</v>
      </c>
      <c r="C1785"/>
    </row>
    <row r="1786" spans="1:3" hidden="1" x14ac:dyDescent="0.25">
      <c r="A1786" s="36" t="s">
        <v>38</v>
      </c>
      <c r="C1786"/>
    </row>
    <row r="1787" spans="1:3" hidden="1" x14ac:dyDescent="0.25">
      <c r="A1787" s="36" t="s">
        <v>38</v>
      </c>
      <c r="C1787"/>
    </row>
    <row r="1788" spans="1:3" hidden="1" x14ac:dyDescent="0.25">
      <c r="A1788" s="36" t="s">
        <v>38</v>
      </c>
      <c r="C1788"/>
    </row>
    <row r="1789" spans="1:3" hidden="1" x14ac:dyDescent="0.25">
      <c r="A1789" s="36" t="s">
        <v>38</v>
      </c>
      <c r="C1789"/>
    </row>
    <row r="1790" spans="1:3" hidden="1" x14ac:dyDescent="0.25">
      <c r="A1790" s="36" t="s">
        <v>38</v>
      </c>
      <c r="C1790"/>
    </row>
    <row r="1791" spans="1:3" hidden="1" x14ac:dyDescent="0.25">
      <c r="A1791" s="36" t="s">
        <v>38</v>
      </c>
      <c r="C1791"/>
    </row>
    <row r="1792" spans="1:3" hidden="1" x14ac:dyDescent="0.25">
      <c r="A1792" s="36" t="s">
        <v>38</v>
      </c>
      <c r="C1792"/>
    </row>
    <row r="1793" spans="1:3" hidden="1" x14ac:dyDescent="0.25">
      <c r="A1793" s="36" t="s">
        <v>38</v>
      </c>
      <c r="C1793"/>
    </row>
    <row r="1794" spans="1:3" hidden="1" x14ac:dyDescent="0.25">
      <c r="A1794" s="36" t="s">
        <v>38</v>
      </c>
      <c r="C1794"/>
    </row>
    <row r="1795" spans="1:3" hidden="1" x14ac:dyDescent="0.25">
      <c r="A1795" s="36" t="s">
        <v>38</v>
      </c>
      <c r="C1795"/>
    </row>
    <row r="1796" spans="1:3" hidden="1" x14ac:dyDescent="0.25">
      <c r="A1796" s="36" t="s">
        <v>38</v>
      </c>
      <c r="C1796"/>
    </row>
    <row r="1797" spans="1:3" hidden="1" x14ac:dyDescent="0.25">
      <c r="A1797" s="36" t="s">
        <v>38</v>
      </c>
      <c r="C1797"/>
    </row>
    <row r="1798" spans="1:3" hidden="1" x14ac:dyDescent="0.25">
      <c r="A1798" s="36" t="s">
        <v>38</v>
      </c>
      <c r="C1798"/>
    </row>
    <row r="1799" spans="1:3" hidden="1" x14ac:dyDescent="0.25">
      <c r="A1799" s="36" t="s">
        <v>38</v>
      </c>
      <c r="C1799"/>
    </row>
    <row r="1800" spans="1:3" hidden="1" x14ac:dyDescent="0.25">
      <c r="A1800" s="36" t="s">
        <v>38</v>
      </c>
      <c r="C1800"/>
    </row>
    <row r="1801" spans="1:3" hidden="1" x14ac:dyDescent="0.25">
      <c r="A1801" s="36" t="s">
        <v>38</v>
      </c>
      <c r="C1801"/>
    </row>
    <row r="1802" spans="1:3" hidden="1" x14ac:dyDescent="0.25">
      <c r="A1802" s="36" t="s">
        <v>38</v>
      </c>
      <c r="C1802"/>
    </row>
    <row r="1803" spans="1:3" hidden="1" x14ac:dyDescent="0.25">
      <c r="A1803" s="36" t="s">
        <v>38</v>
      </c>
      <c r="C1803"/>
    </row>
    <row r="1804" spans="1:3" hidden="1" x14ac:dyDescent="0.25">
      <c r="A1804" s="36" t="s">
        <v>38</v>
      </c>
      <c r="C1804"/>
    </row>
    <row r="1805" spans="1:3" hidden="1" x14ac:dyDescent="0.25">
      <c r="A1805" s="36" t="s">
        <v>38</v>
      </c>
      <c r="C1805"/>
    </row>
    <row r="1806" spans="1:3" hidden="1" x14ac:dyDescent="0.25">
      <c r="A1806" s="36" t="s">
        <v>38</v>
      </c>
      <c r="C1806"/>
    </row>
    <row r="1807" spans="1:3" hidden="1" x14ac:dyDescent="0.25">
      <c r="A1807" s="36" t="s">
        <v>38</v>
      </c>
      <c r="C1807"/>
    </row>
    <row r="1808" spans="1:3" hidden="1" x14ac:dyDescent="0.25">
      <c r="A1808" s="36" t="s">
        <v>38</v>
      </c>
      <c r="C1808"/>
    </row>
    <row r="1809" spans="1:3" hidden="1" x14ac:dyDescent="0.25">
      <c r="A1809" s="36" t="s">
        <v>38</v>
      </c>
      <c r="C1809"/>
    </row>
    <row r="1810" spans="1:3" hidden="1" x14ac:dyDescent="0.25">
      <c r="A1810" s="36" t="s">
        <v>38</v>
      </c>
      <c r="C1810"/>
    </row>
    <row r="1811" spans="1:3" hidden="1" x14ac:dyDescent="0.25">
      <c r="A1811" s="36" t="s">
        <v>38</v>
      </c>
      <c r="C1811"/>
    </row>
    <row r="1812" spans="1:3" hidden="1" x14ac:dyDescent="0.25">
      <c r="A1812" s="36" t="s">
        <v>38</v>
      </c>
      <c r="C1812"/>
    </row>
    <row r="1813" spans="1:3" hidden="1" x14ac:dyDescent="0.25">
      <c r="A1813" s="36" t="s">
        <v>38</v>
      </c>
      <c r="C1813"/>
    </row>
    <row r="1814" spans="1:3" hidden="1" x14ac:dyDescent="0.25">
      <c r="A1814" s="36" t="s">
        <v>38</v>
      </c>
      <c r="C1814"/>
    </row>
    <row r="1815" spans="1:3" hidden="1" x14ac:dyDescent="0.25">
      <c r="A1815" s="36" t="s">
        <v>38</v>
      </c>
      <c r="C1815"/>
    </row>
    <row r="1816" spans="1:3" hidden="1" x14ac:dyDescent="0.25">
      <c r="A1816" s="36" t="s">
        <v>38</v>
      </c>
      <c r="C1816"/>
    </row>
    <row r="1817" spans="1:3" hidden="1" x14ac:dyDescent="0.25">
      <c r="A1817" s="36" t="s">
        <v>38</v>
      </c>
      <c r="C1817"/>
    </row>
    <row r="1818" spans="1:3" hidden="1" x14ac:dyDescent="0.25">
      <c r="A1818" s="36" t="s">
        <v>38</v>
      </c>
      <c r="C1818"/>
    </row>
    <row r="1819" spans="1:3" hidden="1" x14ac:dyDescent="0.25">
      <c r="A1819" s="36" t="s">
        <v>38</v>
      </c>
      <c r="C1819"/>
    </row>
    <row r="1820" spans="1:3" hidden="1" x14ac:dyDescent="0.25">
      <c r="A1820" s="36" t="s">
        <v>38</v>
      </c>
      <c r="C1820"/>
    </row>
    <row r="1821" spans="1:3" hidden="1" x14ac:dyDescent="0.25">
      <c r="A1821" s="36" t="s">
        <v>38</v>
      </c>
      <c r="C1821"/>
    </row>
    <row r="1822" spans="1:3" hidden="1" x14ac:dyDescent="0.25">
      <c r="A1822" s="36" t="s">
        <v>38</v>
      </c>
      <c r="C1822"/>
    </row>
    <row r="1823" spans="1:3" hidden="1" x14ac:dyDescent="0.25">
      <c r="A1823" s="36" t="s">
        <v>38</v>
      </c>
      <c r="C1823"/>
    </row>
    <row r="1824" spans="1:3" hidden="1" x14ac:dyDescent="0.25">
      <c r="A1824" s="36" t="s">
        <v>38</v>
      </c>
      <c r="C1824"/>
    </row>
    <row r="1825" spans="1:3" hidden="1" x14ac:dyDescent="0.25">
      <c r="A1825" s="36" t="s">
        <v>38</v>
      </c>
      <c r="C1825"/>
    </row>
    <row r="1826" spans="1:3" hidden="1" x14ac:dyDescent="0.25">
      <c r="A1826" s="36" t="s">
        <v>38</v>
      </c>
      <c r="C1826"/>
    </row>
    <row r="1827" spans="1:3" hidden="1" x14ac:dyDescent="0.25">
      <c r="A1827" s="36" t="s">
        <v>38</v>
      </c>
      <c r="C1827"/>
    </row>
    <row r="1828" spans="1:3" hidden="1" x14ac:dyDescent="0.25">
      <c r="A1828" s="36" t="s">
        <v>38</v>
      </c>
      <c r="C1828"/>
    </row>
    <row r="1829" spans="1:3" hidden="1" x14ac:dyDescent="0.25">
      <c r="A1829" s="36" t="s">
        <v>38</v>
      </c>
      <c r="C1829"/>
    </row>
    <row r="1830" spans="1:3" hidden="1" x14ac:dyDescent="0.25">
      <c r="A1830" s="36" t="s">
        <v>38</v>
      </c>
      <c r="C1830"/>
    </row>
    <row r="1831" spans="1:3" hidden="1" x14ac:dyDescent="0.25">
      <c r="A1831" s="36" t="s">
        <v>38</v>
      </c>
      <c r="C1831"/>
    </row>
    <row r="1832" spans="1:3" hidden="1" x14ac:dyDescent="0.25">
      <c r="A1832" s="36" t="s">
        <v>38</v>
      </c>
      <c r="C1832"/>
    </row>
    <row r="1833" spans="1:3" hidden="1" x14ac:dyDescent="0.25">
      <c r="A1833" s="36" t="s">
        <v>38</v>
      </c>
      <c r="C1833"/>
    </row>
    <row r="1834" spans="1:3" hidden="1" x14ac:dyDescent="0.25">
      <c r="A1834" s="36" t="s">
        <v>38</v>
      </c>
      <c r="C1834"/>
    </row>
    <row r="1835" spans="1:3" hidden="1" x14ac:dyDescent="0.25">
      <c r="A1835" s="36" t="s">
        <v>38</v>
      </c>
      <c r="C1835"/>
    </row>
    <row r="1836" spans="1:3" hidden="1" x14ac:dyDescent="0.25">
      <c r="A1836" s="36" t="s">
        <v>38</v>
      </c>
      <c r="C1836"/>
    </row>
    <row r="1837" spans="1:3" hidden="1" x14ac:dyDescent="0.25">
      <c r="A1837" s="36" t="s">
        <v>38</v>
      </c>
      <c r="C1837"/>
    </row>
    <row r="1838" spans="1:3" hidden="1" x14ac:dyDescent="0.25">
      <c r="A1838" s="36" t="s">
        <v>38</v>
      </c>
      <c r="C1838"/>
    </row>
    <row r="1839" spans="1:3" hidden="1" x14ac:dyDescent="0.25">
      <c r="A1839" s="36" t="s">
        <v>38</v>
      </c>
      <c r="C1839"/>
    </row>
    <row r="1840" spans="1:3" hidden="1" x14ac:dyDescent="0.25">
      <c r="A1840" s="36" t="s">
        <v>38</v>
      </c>
      <c r="C1840"/>
    </row>
    <row r="1841" spans="1:3" hidden="1" x14ac:dyDescent="0.25">
      <c r="A1841" s="36" t="s">
        <v>38</v>
      </c>
      <c r="C1841"/>
    </row>
    <row r="1842" spans="1:3" hidden="1" x14ac:dyDescent="0.25">
      <c r="A1842" s="36" t="s">
        <v>38</v>
      </c>
      <c r="C1842"/>
    </row>
    <row r="1843" spans="1:3" hidden="1" x14ac:dyDescent="0.25">
      <c r="A1843" s="36" t="s">
        <v>38</v>
      </c>
      <c r="C1843"/>
    </row>
    <row r="1844" spans="1:3" hidden="1" x14ac:dyDescent="0.25">
      <c r="A1844" s="36" t="s">
        <v>38</v>
      </c>
      <c r="C1844"/>
    </row>
    <row r="1845" spans="1:3" hidden="1" x14ac:dyDescent="0.25">
      <c r="A1845" s="36" t="s">
        <v>38</v>
      </c>
      <c r="C1845"/>
    </row>
    <row r="1846" spans="1:3" hidden="1" x14ac:dyDescent="0.25">
      <c r="A1846" s="36" t="s">
        <v>38</v>
      </c>
      <c r="C1846"/>
    </row>
    <row r="1847" spans="1:3" hidden="1" x14ac:dyDescent="0.25">
      <c r="A1847" s="36" t="s">
        <v>38</v>
      </c>
      <c r="C1847"/>
    </row>
    <row r="1848" spans="1:3" hidden="1" x14ac:dyDescent="0.25">
      <c r="A1848" s="36" t="s">
        <v>38</v>
      </c>
      <c r="C1848"/>
    </row>
    <row r="1849" spans="1:3" hidden="1" x14ac:dyDescent="0.25">
      <c r="A1849" s="36" t="s">
        <v>38</v>
      </c>
      <c r="C1849"/>
    </row>
    <row r="1850" spans="1:3" hidden="1" x14ac:dyDescent="0.25">
      <c r="A1850" s="36" t="s">
        <v>38</v>
      </c>
      <c r="C1850"/>
    </row>
    <row r="1851" spans="1:3" hidden="1" x14ac:dyDescent="0.25">
      <c r="A1851" s="36" t="s">
        <v>38</v>
      </c>
      <c r="C1851"/>
    </row>
    <row r="1852" spans="1:3" hidden="1" x14ac:dyDescent="0.25">
      <c r="A1852" s="36" t="s">
        <v>38</v>
      </c>
      <c r="C1852"/>
    </row>
    <row r="1853" spans="1:3" hidden="1" x14ac:dyDescent="0.25">
      <c r="A1853" s="36" t="s">
        <v>38</v>
      </c>
      <c r="C1853"/>
    </row>
    <row r="1854" spans="1:3" hidden="1" x14ac:dyDescent="0.25">
      <c r="A1854" s="36" t="s">
        <v>38</v>
      </c>
      <c r="C1854"/>
    </row>
    <row r="1855" spans="1:3" hidden="1" x14ac:dyDescent="0.25">
      <c r="A1855" s="36" t="s">
        <v>38</v>
      </c>
      <c r="C1855"/>
    </row>
    <row r="1856" spans="1:3" hidden="1" x14ac:dyDescent="0.25">
      <c r="A1856" s="36" t="s">
        <v>38</v>
      </c>
      <c r="C1856"/>
    </row>
    <row r="1857" spans="1:3" hidden="1" x14ac:dyDescent="0.25">
      <c r="A1857" s="36" t="s">
        <v>38</v>
      </c>
      <c r="C1857"/>
    </row>
    <row r="1858" spans="1:3" hidden="1" x14ac:dyDescent="0.25">
      <c r="A1858" s="36" t="s">
        <v>38</v>
      </c>
      <c r="C1858"/>
    </row>
    <row r="1859" spans="1:3" hidden="1" x14ac:dyDescent="0.25">
      <c r="A1859" s="36" t="s">
        <v>38</v>
      </c>
      <c r="C1859"/>
    </row>
    <row r="1860" spans="1:3" hidden="1" x14ac:dyDescent="0.25">
      <c r="A1860" s="36" t="s">
        <v>38</v>
      </c>
      <c r="C1860"/>
    </row>
    <row r="1861" spans="1:3" hidden="1" x14ac:dyDescent="0.25">
      <c r="A1861" s="36" t="s">
        <v>38</v>
      </c>
      <c r="C1861"/>
    </row>
    <row r="1862" spans="1:3" hidden="1" x14ac:dyDescent="0.25">
      <c r="A1862" s="36" t="s">
        <v>38</v>
      </c>
      <c r="C1862"/>
    </row>
    <row r="1863" spans="1:3" hidden="1" x14ac:dyDescent="0.25">
      <c r="A1863" s="36" t="s">
        <v>38</v>
      </c>
      <c r="C1863"/>
    </row>
    <row r="1864" spans="1:3" hidden="1" x14ac:dyDescent="0.25">
      <c r="A1864" s="36" t="s">
        <v>38</v>
      </c>
      <c r="C1864"/>
    </row>
    <row r="1865" spans="1:3" hidden="1" x14ac:dyDescent="0.25">
      <c r="A1865" s="36" t="s">
        <v>38</v>
      </c>
      <c r="C1865"/>
    </row>
    <row r="1866" spans="1:3" hidden="1" x14ac:dyDescent="0.25">
      <c r="A1866" s="36" t="s">
        <v>38</v>
      </c>
      <c r="C1866"/>
    </row>
    <row r="1867" spans="1:3" hidden="1" x14ac:dyDescent="0.25">
      <c r="A1867" s="36" t="s">
        <v>38</v>
      </c>
      <c r="C1867"/>
    </row>
    <row r="1868" spans="1:3" hidden="1" x14ac:dyDescent="0.25">
      <c r="A1868" s="36" t="s">
        <v>38</v>
      </c>
      <c r="C1868"/>
    </row>
    <row r="1869" spans="1:3" hidden="1" x14ac:dyDescent="0.25">
      <c r="A1869" s="36" t="s">
        <v>38</v>
      </c>
      <c r="C1869"/>
    </row>
    <row r="1870" spans="1:3" hidden="1" x14ac:dyDescent="0.25">
      <c r="A1870" s="36" t="s">
        <v>38</v>
      </c>
      <c r="C1870"/>
    </row>
    <row r="1871" spans="1:3" hidden="1" x14ac:dyDescent="0.25">
      <c r="A1871" s="36" t="s">
        <v>38</v>
      </c>
      <c r="C1871"/>
    </row>
    <row r="1872" spans="1:3" hidden="1" x14ac:dyDescent="0.25">
      <c r="A1872" s="36" t="s">
        <v>38</v>
      </c>
      <c r="C1872"/>
    </row>
    <row r="1873" spans="1:3" hidden="1" x14ac:dyDescent="0.25">
      <c r="A1873" s="36" t="s">
        <v>38</v>
      </c>
      <c r="C1873"/>
    </row>
    <row r="1874" spans="1:3" hidden="1" x14ac:dyDescent="0.25">
      <c r="A1874" s="36" t="s">
        <v>38</v>
      </c>
      <c r="C1874"/>
    </row>
    <row r="1875" spans="1:3" hidden="1" x14ac:dyDescent="0.25">
      <c r="A1875" s="36" t="s">
        <v>38</v>
      </c>
      <c r="C1875"/>
    </row>
    <row r="1876" spans="1:3" hidden="1" x14ac:dyDescent="0.25">
      <c r="A1876" s="36" t="s">
        <v>38</v>
      </c>
      <c r="C1876"/>
    </row>
    <row r="1877" spans="1:3" hidden="1" x14ac:dyDescent="0.25">
      <c r="A1877" s="36" t="s">
        <v>38</v>
      </c>
      <c r="C1877"/>
    </row>
    <row r="1878" spans="1:3" hidden="1" x14ac:dyDescent="0.25">
      <c r="A1878" s="36" t="s">
        <v>38</v>
      </c>
      <c r="C1878"/>
    </row>
    <row r="1879" spans="1:3" hidden="1" x14ac:dyDescent="0.25">
      <c r="A1879" s="36" t="s">
        <v>38</v>
      </c>
      <c r="C1879"/>
    </row>
    <row r="1880" spans="1:3" hidden="1" x14ac:dyDescent="0.25">
      <c r="A1880" s="36" t="s">
        <v>38</v>
      </c>
      <c r="C1880"/>
    </row>
    <row r="1881" spans="1:3" hidden="1" x14ac:dyDescent="0.25">
      <c r="A1881" s="36" t="s">
        <v>38</v>
      </c>
      <c r="C1881"/>
    </row>
    <row r="1882" spans="1:3" hidden="1" x14ac:dyDescent="0.25">
      <c r="A1882" s="36" t="s">
        <v>38</v>
      </c>
      <c r="C1882"/>
    </row>
    <row r="1883" spans="1:3" hidden="1" x14ac:dyDescent="0.25">
      <c r="A1883" s="36" t="s">
        <v>38</v>
      </c>
      <c r="C1883"/>
    </row>
    <row r="1884" spans="1:3" hidden="1" x14ac:dyDescent="0.25">
      <c r="A1884" s="36" t="s">
        <v>38</v>
      </c>
      <c r="C1884"/>
    </row>
    <row r="1885" spans="1:3" hidden="1" x14ac:dyDescent="0.25">
      <c r="A1885" s="36" t="s">
        <v>38</v>
      </c>
      <c r="C1885"/>
    </row>
    <row r="1886" spans="1:3" hidden="1" x14ac:dyDescent="0.25">
      <c r="A1886" s="36" t="s">
        <v>38</v>
      </c>
      <c r="C1886"/>
    </row>
    <row r="1887" spans="1:3" hidden="1" x14ac:dyDescent="0.25">
      <c r="A1887" s="36" t="s">
        <v>38</v>
      </c>
      <c r="C1887"/>
    </row>
    <row r="1888" spans="1:3" hidden="1" x14ac:dyDescent="0.25">
      <c r="A1888" s="36" t="s">
        <v>38</v>
      </c>
      <c r="C1888"/>
    </row>
    <row r="1889" spans="1:3" hidden="1" x14ac:dyDescent="0.25">
      <c r="A1889" s="36" t="s">
        <v>38</v>
      </c>
      <c r="C1889"/>
    </row>
    <row r="1890" spans="1:3" hidden="1" x14ac:dyDescent="0.25">
      <c r="A1890" s="36" t="s">
        <v>38</v>
      </c>
      <c r="C1890"/>
    </row>
    <row r="1891" spans="1:3" hidden="1" x14ac:dyDescent="0.25">
      <c r="A1891" s="36" t="s">
        <v>38</v>
      </c>
      <c r="C1891"/>
    </row>
    <row r="1892" spans="1:3" hidden="1" x14ac:dyDescent="0.25">
      <c r="A1892" s="36" t="s">
        <v>38</v>
      </c>
      <c r="C1892"/>
    </row>
    <row r="1893" spans="1:3" hidden="1" x14ac:dyDescent="0.25">
      <c r="A1893" s="36" t="s">
        <v>38</v>
      </c>
      <c r="C1893"/>
    </row>
    <row r="1894" spans="1:3" hidden="1" x14ac:dyDescent="0.25">
      <c r="A1894" s="36" t="s">
        <v>38</v>
      </c>
      <c r="C1894"/>
    </row>
    <row r="1895" spans="1:3" hidden="1" x14ac:dyDescent="0.25">
      <c r="A1895" s="36" t="s">
        <v>38</v>
      </c>
      <c r="C1895"/>
    </row>
    <row r="1896" spans="1:3" hidden="1" x14ac:dyDescent="0.25">
      <c r="A1896" s="36" t="s">
        <v>38</v>
      </c>
      <c r="C1896"/>
    </row>
    <row r="1897" spans="1:3" hidden="1" x14ac:dyDescent="0.25">
      <c r="A1897" s="36" t="s">
        <v>38</v>
      </c>
      <c r="C1897"/>
    </row>
    <row r="1898" spans="1:3" hidden="1" x14ac:dyDescent="0.25">
      <c r="A1898" s="36" t="s">
        <v>38</v>
      </c>
      <c r="C1898"/>
    </row>
    <row r="1899" spans="1:3" hidden="1" x14ac:dyDescent="0.25">
      <c r="A1899" s="36" t="s">
        <v>38</v>
      </c>
      <c r="C1899"/>
    </row>
    <row r="1900" spans="1:3" hidden="1" x14ac:dyDescent="0.25">
      <c r="A1900" s="36" t="s">
        <v>38</v>
      </c>
      <c r="C1900"/>
    </row>
    <row r="1901" spans="1:3" hidden="1" x14ac:dyDescent="0.25">
      <c r="A1901" s="36" t="s">
        <v>38</v>
      </c>
      <c r="C1901"/>
    </row>
    <row r="1902" spans="1:3" hidden="1" x14ac:dyDescent="0.25">
      <c r="A1902" s="36" t="s">
        <v>38</v>
      </c>
      <c r="C1902"/>
    </row>
    <row r="1903" spans="1:3" hidden="1" x14ac:dyDescent="0.25">
      <c r="A1903" s="36" t="s">
        <v>38</v>
      </c>
      <c r="C1903"/>
    </row>
    <row r="1904" spans="1:3" hidden="1" x14ac:dyDescent="0.25">
      <c r="A1904" s="36" t="s">
        <v>38</v>
      </c>
      <c r="C1904"/>
    </row>
    <row r="1905" spans="1:3" hidden="1" x14ac:dyDescent="0.25">
      <c r="A1905" s="36" t="s">
        <v>38</v>
      </c>
      <c r="C1905"/>
    </row>
    <row r="1906" spans="1:3" hidden="1" x14ac:dyDescent="0.25">
      <c r="A1906" s="36" t="s">
        <v>38</v>
      </c>
      <c r="C1906"/>
    </row>
    <row r="1907" spans="1:3" hidden="1" x14ac:dyDescent="0.25">
      <c r="A1907" s="36" t="s">
        <v>38</v>
      </c>
      <c r="C1907"/>
    </row>
    <row r="1908" spans="1:3" hidden="1" x14ac:dyDescent="0.25">
      <c r="A1908" s="36" t="s">
        <v>38</v>
      </c>
      <c r="C1908"/>
    </row>
    <row r="1909" spans="1:3" hidden="1" x14ac:dyDescent="0.25">
      <c r="A1909" s="36" t="s">
        <v>38</v>
      </c>
      <c r="C1909"/>
    </row>
    <row r="1910" spans="1:3" hidden="1" x14ac:dyDescent="0.25">
      <c r="A1910" s="36" t="s">
        <v>38</v>
      </c>
      <c r="C1910"/>
    </row>
    <row r="1911" spans="1:3" hidden="1" x14ac:dyDescent="0.25">
      <c r="A1911" s="36" t="s">
        <v>38</v>
      </c>
      <c r="C1911"/>
    </row>
    <row r="1912" spans="1:3" hidden="1" x14ac:dyDescent="0.25">
      <c r="A1912" s="36" t="s">
        <v>38</v>
      </c>
      <c r="C1912"/>
    </row>
    <row r="1913" spans="1:3" hidden="1" x14ac:dyDescent="0.25">
      <c r="A1913" s="36" t="s">
        <v>38</v>
      </c>
      <c r="C1913"/>
    </row>
    <row r="1914" spans="1:3" hidden="1" x14ac:dyDescent="0.25">
      <c r="A1914" s="36" t="s">
        <v>38</v>
      </c>
      <c r="C1914"/>
    </row>
    <row r="1915" spans="1:3" hidden="1" x14ac:dyDescent="0.25">
      <c r="A1915" s="36" t="s">
        <v>38</v>
      </c>
      <c r="C1915"/>
    </row>
    <row r="1916" spans="1:3" hidden="1" x14ac:dyDescent="0.25">
      <c r="A1916" s="36" t="s">
        <v>38</v>
      </c>
      <c r="C1916"/>
    </row>
    <row r="1917" spans="1:3" hidden="1" x14ac:dyDescent="0.25">
      <c r="A1917" s="36" t="s">
        <v>38</v>
      </c>
      <c r="C1917"/>
    </row>
    <row r="1918" spans="1:3" hidden="1" x14ac:dyDescent="0.25">
      <c r="A1918" s="36" t="s">
        <v>38</v>
      </c>
      <c r="C1918"/>
    </row>
    <row r="1919" spans="1:3" hidden="1" x14ac:dyDescent="0.25">
      <c r="A1919" s="36" t="s">
        <v>38</v>
      </c>
      <c r="C1919"/>
    </row>
    <row r="1920" spans="1:3" hidden="1" x14ac:dyDescent="0.25">
      <c r="A1920" s="36" t="s">
        <v>38</v>
      </c>
      <c r="C1920"/>
    </row>
    <row r="1921" spans="1:3" hidden="1" x14ac:dyDescent="0.25">
      <c r="A1921" s="36" t="s">
        <v>38</v>
      </c>
      <c r="C1921"/>
    </row>
    <row r="1922" spans="1:3" hidden="1" x14ac:dyDescent="0.25">
      <c r="A1922" s="36" t="s">
        <v>38</v>
      </c>
      <c r="C1922"/>
    </row>
    <row r="1923" spans="1:3" hidden="1" x14ac:dyDescent="0.25">
      <c r="A1923" s="36" t="s">
        <v>38</v>
      </c>
      <c r="C1923"/>
    </row>
    <row r="1924" spans="1:3" hidden="1" x14ac:dyDescent="0.25">
      <c r="A1924" s="36" t="s">
        <v>38</v>
      </c>
      <c r="C1924"/>
    </row>
    <row r="1925" spans="1:3" hidden="1" x14ac:dyDescent="0.25">
      <c r="A1925" s="36" t="s">
        <v>38</v>
      </c>
      <c r="C1925"/>
    </row>
    <row r="1926" spans="1:3" hidden="1" x14ac:dyDescent="0.25">
      <c r="A1926" s="36" t="s">
        <v>38</v>
      </c>
      <c r="C1926"/>
    </row>
    <row r="1927" spans="1:3" hidden="1" x14ac:dyDescent="0.25">
      <c r="A1927" s="36" t="s">
        <v>38</v>
      </c>
      <c r="C1927"/>
    </row>
    <row r="1928" spans="1:3" hidden="1" x14ac:dyDescent="0.25">
      <c r="A1928" s="36" t="s">
        <v>38</v>
      </c>
      <c r="C1928"/>
    </row>
    <row r="1929" spans="1:3" hidden="1" x14ac:dyDescent="0.25">
      <c r="A1929" s="36" t="s">
        <v>38</v>
      </c>
      <c r="C1929"/>
    </row>
    <row r="1930" spans="1:3" hidden="1" x14ac:dyDescent="0.25">
      <c r="A1930" s="36" t="s">
        <v>38</v>
      </c>
      <c r="C1930"/>
    </row>
    <row r="1931" spans="1:3" hidden="1" x14ac:dyDescent="0.25">
      <c r="A1931" s="36" t="s">
        <v>38</v>
      </c>
      <c r="C1931"/>
    </row>
    <row r="1932" spans="1:3" hidden="1" x14ac:dyDescent="0.25">
      <c r="A1932" s="36" t="s">
        <v>38</v>
      </c>
      <c r="C1932"/>
    </row>
    <row r="1933" spans="1:3" hidden="1" x14ac:dyDescent="0.25">
      <c r="A1933" s="36" t="s">
        <v>38</v>
      </c>
      <c r="C1933"/>
    </row>
    <row r="1934" spans="1:3" hidden="1" x14ac:dyDescent="0.25">
      <c r="A1934" s="36" t="s">
        <v>38</v>
      </c>
      <c r="C1934"/>
    </row>
    <row r="1935" spans="1:3" hidden="1" x14ac:dyDescent="0.25">
      <c r="A1935" s="36" t="s">
        <v>38</v>
      </c>
      <c r="C1935"/>
    </row>
    <row r="1936" spans="1:3" hidden="1" x14ac:dyDescent="0.25">
      <c r="A1936" s="36" t="s">
        <v>38</v>
      </c>
      <c r="C1936"/>
    </row>
    <row r="1937" spans="1:3" hidden="1" x14ac:dyDescent="0.25">
      <c r="A1937" s="36" t="s">
        <v>38</v>
      </c>
      <c r="C1937"/>
    </row>
    <row r="1938" spans="1:3" hidden="1" x14ac:dyDescent="0.25">
      <c r="A1938" s="36" t="s">
        <v>38</v>
      </c>
      <c r="C1938"/>
    </row>
    <row r="1939" spans="1:3" hidden="1" x14ac:dyDescent="0.25">
      <c r="A1939" s="36" t="s">
        <v>38</v>
      </c>
      <c r="C1939"/>
    </row>
    <row r="1940" spans="1:3" hidden="1" x14ac:dyDescent="0.25">
      <c r="A1940" s="36" t="s">
        <v>38</v>
      </c>
      <c r="C1940"/>
    </row>
    <row r="1941" spans="1:3" hidden="1" x14ac:dyDescent="0.25">
      <c r="A1941" s="36" t="s">
        <v>38</v>
      </c>
      <c r="C1941"/>
    </row>
    <row r="1942" spans="1:3" hidden="1" x14ac:dyDescent="0.25">
      <c r="A1942" s="36" t="s">
        <v>38</v>
      </c>
      <c r="C1942"/>
    </row>
    <row r="1943" spans="1:3" hidden="1" x14ac:dyDescent="0.25">
      <c r="A1943" s="36" t="s">
        <v>38</v>
      </c>
      <c r="C1943"/>
    </row>
    <row r="1944" spans="1:3" hidden="1" x14ac:dyDescent="0.25">
      <c r="A1944" s="36" t="s">
        <v>38</v>
      </c>
      <c r="C1944"/>
    </row>
    <row r="1945" spans="1:3" hidden="1" x14ac:dyDescent="0.25">
      <c r="A1945" s="36" t="s">
        <v>38</v>
      </c>
      <c r="C1945"/>
    </row>
    <row r="1946" spans="1:3" hidden="1" x14ac:dyDescent="0.25">
      <c r="A1946" s="36" t="s">
        <v>38</v>
      </c>
      <c r="C1946"/>
    </row>
    <row r="1947" spans="1:3" hidden="1" x14ac:dyDescent="0.25">
      <c r="A1947" s="36" t="s">
        <v>38</v>
      </c>
      <c r="C1947"/>
    </row>
    <row r="1948" spans="1:3" hidden="1" x14ac:dyDescent="0.25">
      <c r="A1948" s="36" t="s">
        <v>38</v>
      </c>
      <c r="C1948"/>
    </row>
    <row r="1949" spans="1:3" hidden="1" x14ac:dyDescent="0.25">
      <c r="A1949" s="36" t="s">
        <v>38</v>
      </c>
      <c r="C1949"/>
    </row>
    <row r="1950" spans="1:3" hidden="1" x14ac:dyDescent="0.25">
      <c r="A1950" s="36" t="s">
        <v>38</v>
      </c>
      <c r="C1950"/>
    </row>
    <row r="1951" spans="1:3" hidden="1" x14ac:dyDescent="0.25">
      <c r="A1951" s="36" t="s">
        <v>38</v>
      </c>
      <c r="C1951"/>
    </row>
    <row r="1952" spans="1:3" hidden="1" x14ac:dyDescent="0.25">
      <c r="A1952" s="36" t="s">
        <v>38</v>
      </c>
      <c r="C1952"/>
    </row>
    <row r="1953" spans="1:3" hidden="1" x14ac:dyDescent="0.25">
      <c r="A1953" s="36" t="s">
        <v>38</v>
      </c>
      <c r="C1953"/>
    </row>
    <row r="1954" spans="1:3" hidden="1" x14ac:dyDescent="0.25">
      <c r="A1954" s="36" t="s">
        <v>38</v>
      </c>
      <c r="C1954"/>
    </row>
    <row r="1955" spans="1:3" hidden="1" x14ac:dyDescent="0.25">
      <c r="A1955" s="36" t="s">
        <v>38</v>
      </c>
      <c r="C1955"/>
    </row>
    <row r="1956" spans="1:3" hidden="1" x14ac:dyDescent="0.25">
      <c r="A1956" s="36" t="s">
        <v>38</v>
      </c>
      <c r="C1956"/>
    </row>
    <row r="1957" spans="1:3" hidden="1" x14ac:dyDescent="0.25">
      <c r="A1957" s="36" t="s">
        <v>38</v>
      </c>
      <c r="C1957"/>
    </row>
    <row r="1958" spans="1:3" hidden="1" x14ac:dyDescent="0.25">
      <c r="A1958" s="36" t="s">
        <v>38</v>
      </c>
      <c r="C1958"/>
    </row>
    <row r="1959" spans="1:3" hidden="1" x14ac:dyDescent="0.25">
      <c r="A1959" s="36" t="s">
        <v>38</v>
      </c>
      <c r="C1959"/>
    </row>
    <row r="1960" spans="1:3" hidden="1" x14ac:dyDescent="0.25">
      <c r="A1960" s="36" t="s">
        <v>38</v>
      </c>
      <c r="C1960"/>
    </row>
    <row r="1961" spans="1:3" hidden="1" x14ac:dyDescent="0.25">
      <c r="A1961" s="36" t="s">
        <v>38</v>
      </c>
      <c r="C1961"/>
    </row>
    <row r="1962" spans="1:3" hidden="1" x14ac:dyDescent="0.25">
      <c r="A1962" s="36" t="s">
        <v>38</v>
      </c>
      <c r="C1962"/>
    </row>
    <row r="1963" spans="1:3" hidden="1" x14ac:dyDescent="0.25">
      <c r="A1963" s="36" t="s">
        <v>38</v>
      </c>
      <c r="C1963"/>
    </row>
    <row r="1964" spans="1:3" hidden="1" x14ac:dyDescent="0.25">
      <c r="A1964" s="36" t="s">
        <v>38</v>
      </c>
      <c r="C1964"/>
    </row>
    <row r="1965" spans="1:3" hidden="1" x14ac:dyDescent="0.25">
      <c r="A1965" s="36" t="s">
        <v>38</v>
      </c>
      <c r="C1965"/>
    </row>
    <row r="1966" spans="1:3" hidden="1" x14ac:dyDescent="0.25">
      <c r="A1966" s="36" t="s">
        <v>38</v>
      </c>
      <c r="C1966"/>
    </row>
    <row r="1967" spans="1:3" hidden="1" x14ac:dyDescent="0.25">
      <c r="A1967" s="36" t="s">
        <v>38</v>
      </c>
      <c r="C1967"/>
    </row>
    <row r="1968" spans="1:3" hidden="1" x14ac:dyDescent="0.25">
      <c r="A1968" s="36" t="s">
        <v>38</v>
      </c>
      <c r="C1968"/>
    </row>
    <row r="1969" spans="1:3" hidden="1" x14ac:dyDescent="0.25">
      <c r="A1969" s="36" t="s">
        <v>38</v>
      </c>
      <c r="C1969"/>
    </row>
    <row r="1970" spans="1:3" hidden="1" x14ac:dyDescent="0.25">
      <c r="A1970" s="36" t="s">
        <v>38</v>
      </c>
      <c r="C1970"/>
    </row>
    <row r="1971" spans="1:3" hidden="1" x14ac:dyDescent="0.25">
      <c r="A1971" s="36" t="s">
        <v>38</v>
      </c>
      <c r="C1971"/>
    </row>
    <row r="1972" spans="1:3" hidden="1" x14ac:dyDescent="0.25">
      <c r="A1972" s="36" t="s">
        <v>38</v>
      </c>
      <c r="C1972"/>
    </row>
    <row r="1973" spans="1:3" hidden="1" x14ac:dyDescent="0.25">
      <c r="A1973" s="36" t="s">
        <v>38</v>
      </c>
      <c r="C1973"/>
    </row>
    <row r="1974" spans="1:3" hidden="1" x14ac:dyDescent="0.25">
      <c r="A1974" s="36" t="s">
        <v>38</v>
      </c>
      <c r="C1974"/>
    </row>
    <row r="1975" spans="1:3" hidden="1" x14ac:dyDescent="0.25">
      <c r="A1975" s="36" t="s">
        <v>38</v>
      </c>
      <c r="C1975"/>
    </row>
    <row r="1976" spans="1:3" hidden="1" x14ac:dyDescent="0.25">
      <c r="A1976" s="36" t="s">
        <v>38</v>
      </c>
      <c r="C1976"/>
    </row>
    <row r="1977" spans="1:3" hidden="1" x14ac:dyDescent="0.25">
      <c r="A1977" s="36" t="s">
        <v>38</v>
      </c>
      <c r="C1977"/>
    </row>
    <row r="1978" spans="1:3" hidden="1" x14ac:dyDescent="0.25">
      <c r="A1978" s="36" t="s">
        <v>38</v>
      </c>
      <c r="C1978"/>
    </row>
    <row r="1979" spans="1:3" hidden="1" x14ac:dyDescent="0.25">
      <c r="A1979" s="36" t="s">
        <v>38</v>
      </c>
      <c r="C1979"/>
    </row>
    <row r="1980" spans="1:3" hidden="1" x14ac:dyDescent="0.25">
      <c r="A1980" s="36" t="s">
        <v>38</v>
      </c>
      <c r="C1980"/>
    </row>
    <row r="1981" spans="1:3" hidden="1" x14ac:dyDescent="0.25">
      <c r="A1981" s="36" t="s">
        <v>38</v>
      </c>
      <c r="C1981"/>
    </row>
    <row r="1982" spans="1:3" hidden="1" x14ac:dyDescent="0.25">
      <c r="A1982" s="36" t="s">
        <v>38</v>
      </c>
      <c r="C1982"/>
    </row>
    <row r="1983" spans="1:3" hidden="1" x14ac:dyDescent="0.25">
      <c r="A1983" s="36" t="s">
        <v>38</v>
      </c>
      <c r="C1983"/>
    </row>
    <row r="1984" spans="1:3" hidden="1" x14ac:dyDescent="0.25">
      <c r="A1984" s="36" t="s">
        <v>38</v>
      </c>
      <c r="C1984"/>
    </row>
    <row r="1985" spans="1:3" hidden="1" x14ac:dyDescent="0.25">
      <c r="A1985" s="36" t="s">
        <v>38</v>
      </c>
      <c r="C1985"/>
    </row>
    <row r="1986" spans="1:3" hidden="1" x14ac:dyDescent="0.25">
      <c r="A1986" s="36" t="s">
        <v>38</v>
      </c>
      <c r="C1986"/>
    </row>
    <row r="1987" spans="1:3" hidden="1" x14ac:dyDescent="0.25">
      <c r="A1987" s="36" t="s">
        <v>38</v>
      </c>
      <c r="C1987"/>
    </row>
    <row r="1988" spans="1:3" hidden="1" x14ac:dyDescent="0.25">
      <c r="A1988" s="36" t="s">
        <v>38</v>
      </c>
      <c r="C1988"/>
    </row>
    <row r="1989" spans="1:3" hidden="1" x14ac:dyDescent="0.25">
      <c r="A1989" s="36" t="s">
        <v>38</v>
      </c>
      <c r="C1989"/>
    </row>
    <row r="1990" spans="1:3" hidden="1" x14ac:dyDescent="0.25">
      <c r="A1990" s="36" t="s">
        <v>38</v>
      </c>
      <c r="C1990"/>
    </row>
    <row r="1991" spans="1:3" hidden="1" x14ac:dyDescent="0.25">
      <c r="A1991" s="36" t="s">
        <v>38</v>
      </c>
      <c r="C1991"/>
    </row>
    <row r="1992" spans="1:3" hidden="1" x14ac:dyDescent="0.25">
      <c r="A1992" s="36" t="s">
        <v>38</v>
      </c>
      <c r="C1992"/>
    </row>
    <row r="1993" spans="1:3" hidden="1" x14ac:dyDescent="0.25">
      <c r="A1993" s="36" t="s">
        <v>38</v>
      </c>
      <c r="C1993"/>
    </row>
    <row r="1994" spans="1:3" hidden="1" x14ac:dyDescent="0.25">
      <c r="A1994" s="36" t="s">
        <v>38</v>
      </c>
      <c r="C1994"/>
    </row>
    <row r="1995" spans="1:3" hidden="1" x14ac:dyDescent="0.25">
      <c r="A1995" s="36" t="s">
        <v>38</v>
      </c>
      <c r="C1995"/>
    </row>
    <row r="1996" spans="1:3" hidden="1" x14ac:dyDescent="0.25">
      <c r="A1996" s="36" t="s">
        <v>38</v>
      </c>
      <c r="C1996"/>
    </row>
    <row r="1997" spans="1:3" hidden="1" x14ac:dyDescent="0.25">
      <c r="A1997" s="36" t="s">
        <v>38</v>
      </c>
      <c r="C1997"/>
    </row>
    <row r="1998" spans="1:3" hidden="1" x14ac:dyDescent="0.25">
      <c r="A1998" s="36" t="s">
        <v>38</v>
      </c>
      <c r="C1998"/>
    </row>
    <row r="1999" spans="1:3" hidden="1" x14ac:dyDescent="0.25">
      <c r="A1999" s="36" t="s">
        <v>38</v>
      </c>
      <c r="C1999"/>
    </row>
    <row r="2000" spans="1:3" hidden="1" x14ac:dyDescent="0.25">
      <c r="A2000" s="36" t="s">
        <v>38</v>
      </c>
      <c r="C2000"/>
    </row>
    <row r="2001" spans="1:3" hidden="1" x14ac:dyDescent="0.25">
      <c r="A2001" s="36" t="s">
        <v>38</v>
      </c>
      <c r="C2001"/>
    </row>
    <row r="2002" spans="1:3" hidden="1" x14ac:dyDescent="0.25">
      <c r="A2002" s="36" t="s">
        <v>38</v>
      </c>
      <c r="C2002"/>
    </row>
    <row r="2003" spans="1:3" hidden="1" x14ac:dyDescent="0.25">
      <c r="A2003" s="36" t="s">
        <v>38</v>
      </c>
      <c r="C2003"/>
    </row>
    <row r="2004" spans="1:3" hidden="1" x14ac:dyDescent="0.25">
      <c r="A2004" s="36" t="s">
        <v>38</v>
      </c>
      <c r="C2004"/>
    </row>
    <row r="2005" spans="1:3" hidden="1" x14ac:dyDescent="0.25">
      <c r="A2005" s="36" t="s">
        <v>38</v>
      </c>
      <c r="C2005"/>
    </row>
    <row r="2006" spans="1:3" hidden="1" x14ac:dyDescent="0.25">
      <c r="A2006" s="36" t="s">
        <v>38</v>
      </c>
      <c r="C2006"/>
    </row>
    <row r="2007" spans="1:3" hidden="1" x14ac:dyDescent="0.25">
      <c r="A2007" s="36" t="s">
        <v>38</v>
      </c>
      <c r="C2007"/>
    </row>
    <row r="2008" spans="1:3" hidden="1" x14ac:dyDescent="0.25">
      <c r="A2008" s="36" t="s">
        <v>38</v>
      </c>
      <c r="C2008"/>
    </row>
    <row r="2009" spans="1:3" hidden="1" x14ac:dyDescent="0.25">
      <c r="A2009" s="36" t="s">
        <v>38</v>
      </c>
      <c r="C2009"/>
    </row>
    <row r="2010" spans="1:3" hidden="1" x14ac:dyDescent="0.25">
      <c r="A2010" s="36" t="s">
        <v>38</v>
      </c>
      <c r="C2010"/>
    </row>
    <row r="2011" spans="1:3" hidden="1" x14ac:dyDescent="0.25">
      <c r="A2011" s="36" t="s">
        <v>38</v>
      </c>
      <c r="C2011"/>
    </row>
    <row r="2012" spans="1:3" hidden="1" x14ac:dyDescent="0.25">
      <c r="A2012" s="36" t="s">
        <v>38</v>
      </c>
      <c r="C2012"/>
    </row>
    <row r="2013" spans="1:3" hidden="1" x14ac:dyDescent="0.25">
      <c r="A2013" s="36" t="s">
        <v>38</v>
      </c>
      <c r="C2013"/>
    </row>
    <row r="2014" spans="1:3" hidden="1" x14ac:dyDescent="0.25">
      <c r="A2014" s="36" t="s">
        <v>38</v>
      </c>
      <c r="C2014"/>
    </row>
    <row r="2015" spans="1:3" hidden="1" x14ac:dyDescent="0.25">
      <c r="A2015" s="36" t="s">
        <v>38</v>
      </c>
      <c r="C2015"/>
    </row>
    <row r="2016" spans="1:3" hidden="1" x14ac:dyDescent="0.25">
      <c r="A2016" s="36" t="s">
        <v>38</v>
      </c>
      <c r="C2016"/>
    </row>
    <row r="2017" spans="1:3" hidden="1" x14ac:dyDescent="0.25">
      <c r="A2017" s="36" t="s">
        <v>38</v>
      </c>
      <c r="C2017"/>
    </row>
    <row r="2018" spans="1:3" hidden="1" x14ac:dyDescent="0.25">
      <c r="A2018" s="36" t="s">
        <v>38</v>
      </c>
      <c r="C2018"/>
    </row>
    <row r="2019" spans="1:3" hidden="1" x14ac:dyDescent="0.25">
      <c r="A2019" s="36" t="s">
        <v>38</v>
      </c>
      <c r="C2019"/>
    </row>
    <row r="2020" spans="1:3" hidden="1" x14ac:dyDescent="0.25">
      <c r="A2020" s="36" t="s">
        <v>38</v>
      </c>
      <c r="C2020"/>
    </row>
    <row r="2021" spans="1:3" hidden="1" x14ac:dyDescent="0.25">
      <c r="A2021" s="36" t="s">
        <v>38</v>
      </c>
      <c r="C2021"/>
    </row>
    <row r="2022" spans="1:3" hidden="1" x14ac:dyDescent="0.25">
      <c r="A2022" s="36" t="s">
        <v>38</v>
      </c>
      <c r="C2022"/>
    </row>
    <row r="2023" spans="1:3" hidden="1" x14ac:dyDescent="0.25">
      <c r="A2023" s="36" t="s">
        <v>38</v>
      </c>
      <c r="C2023"/>
    </row>
    <row r="2024" spans="1:3" hidden="1" x14ac:dyDescent="0.25">
      <c r="A2024" s="36" t="s">
        <v>38</v>
      </c>
      <c r="C2024"/>
    </row>
    <row r="2025" spans="1:3" hidden="1" x14ac:dyDescent="0.25">
      <c r="A2025" s="36" t="s">
        <v>38</v>
      </c>
      <c r="C2025"/>
    </row>
    <row r="2026" spans="1:3" hidden="1" x14ac:dyDescent="0.25">
      <c r="A2026" s="36" t="s">
        <v>38</v>
      </c>
      <c r="C2026"/>
    </row>
    <row r="2027" spans="1:3" hidden="1" x14ac:dyDescent="0.25">
      <c r="A2027" s="36" t="s">
        <v>38</v>
      </c>
      <c r="C2027"/>
    </row>
    <row r="2028" spans="1:3" hidden="1" x14ac:dyDescent="0.25">
      <c r="A2028" s="36" t="s">
        <v>38</v>
      </c>
      <c r="C2028"/>
    </row>
    <row r="2029" spans="1:3" hidden="1" x14ac:dyDescent="0.25">
      <c r="A2029" s="36" t="s">
        <v>38</v>
      </c>
      <c r="C2029"/>
    </row>
    <row r="2030" spans="1:3" hidden="1" x14ac:dyDescent="0.25">
      <c r="A2030" s="36" t="s">
        <v>38</v>
      </c>
      <c r="C2030"/>
    </row>
    <row r="2031" spans="1:3" hidden="1" x14ac:dyDescent="0.25">
      <c r="A2031" s="36" t="s">
        <v>38</v>
      </c>
      <c r="C2031"/>
    </row>
    <row r="2032" spans="1:3" hidden="1" x14ac:dyDescent="0.25">
      <c r="A2032" s="36" t="s">
        <v>38</v>
      </c>
      <c r="C2032"/>
    </row>
    <row r="2033" spans="1:3" hidden="1" x14ac:dyDescent="0.25">
      <c r="A2033" s="36" t="s">
        <v>38</v>
      </c>
      <c r="C2033"/>
    </row>
    <row r="2034" spans="1:3" hidden="1" x14ac:dyDescent="0.25">
      <c r="A2034" s="36" t="s">
        <v>38</v>
      </c>
      <c r="C2034"/>
    </row>
    <row r="2035" spans="1:3" hidden="1" x14ac:dyDescent="0.25">
      <c r="A2035" s="36" t="s">
        <v>38</v>
      </c>
      <c r="C2035"/>
    </row>
    <row r="2036" spans="1:3" hidden="1" x14ac:dyDescent="0.25">
      <c r="A2036" s="36" t="s">
        <v>38</v>
      </c>
      <c r="C2036"/>
    </row>
    <row r="2037" spans="1:3" hidden="1" x14ac:dyDescent="0.25">
      <c r="A2037" s="36" t="s">
        <v>38</v>
      </c>
      <c r="C2037"/>
    </row>
    <row r="2038" spans="1:3" hidden="1" x14ac:dyDescent="0.25">
      <c r="A2038" s="36" t="s">
        <v>38</v>
      </c>
      <c r="C2038"/>
    </row>
    <row r="2039" spans="1:3" hidden="1" x14ac:dyDescent="0.25">
      <c r="A2039" s="36" t="s">
        <v>38</v>
      </c>
      <c r="C2039"/>
    </row>
    <row r="2040" spans="1:3" hidden="1" x14ac:dyDescent="0.25">
      <c r="A2040" s="36" t="s">
        <v>38</v>
      </c>
      <c r="C2040"/>
    </row>
    <row r="2041" spans="1:3" hidden="1" x14ac:dyDescent="0.25">
      <c r="A2041" s="36" t="s">
        <v>38</v>
      </c>
      <c r="C2041"/>
    </row>
    <row r="2042" spans="1:3" hidden="1" x14ac:dyDescent="0.25">
      <c r="A2042" s="36" t="s">
        <v>38</v>
      </c>
      <c r="C2042"/>
    </row>
    <row r="2043" spans="1:3" hidden="1" x14ac:dyDescent="0.25">
      <c r="A2043" s="36" t="s">
        <v>38</v>
      </c>
      <c r="C2043"/>
    </row>
    <row r="2044" spans="1:3" hidden="1" x14ac:dyDescent="0.25">
      <c r="A2044" s="36" t="s">
        <v>38</v>
      </c>
      <c r="C2044"/>
    </row>
    <row r="2045" spans="1:3" hidden="1" x14ac:dyDescent="0.25">
      <c r="A2045" s="36" t="s">
        <v>38</v>
      </c>
      <c r="C2045"/>
    </row>
    <row r="2046" spans="1:3" hidden="1" x14ac:dyDescent="0.25">
      <c r="A2046" s="36" t="s">
        <v>38</v>
      </c>
      <c r="C2046"/>
    </row>
    <row r="2047" spans="1:3" hidden="1" x14ac:dyDescent="0.25">
      <c r="A2047" s="36" t="s">
        <v>38</v>
      </c>
      <c r="C2047"/>
    </row>
    <row r="2048" spans="1:3" hidden="1" x14ac:dyDescent="0.25">
      <c r="A2048" s="36" t="s">
        <v>38</v>
      </c>
      <c r="C2048"/>
    </row>
    <row r="2049" spans="1:3" hidden="1" x14ac:dyDescent="0.25">
      <c r="A2049" s="36" t="s">
        <v>38</v>
      </c>
      <c r="C2049"/>
    </row>
    <row r="2050" spans="1:3" hidden="1" x14ac:dyDescent="0.25">
      <c r="A2050" s="36" t="s">
        <v>38</v>
      </c>
      <c r="C2050"/>
    </row>
    <row r="2051" spans="1:3" hidden="1" x14ac:dyDescent="0.25">
      <c r="A2051" s="36" t="s">
        <v>38</v>
      </c>
      <c r="C2051"/>
    </row>
    <row r="2052" spans="1:3" hidden="1" x14ac:dyDescent="0.25">
      <c r="A2052" s="36" t="s">
        <v>38</v>
      </c>
      <c r="C2052"/>
    </row>
    <row r="2053" spans="1:3" hidden="1" x14ac:dyDescent="0.25">
      <c r="A2053" s="36" t="s">
        <v>38</v>
      </c>
      <c r="C2053"/>
    </row>
    <row r="2054" spans="1:3" hidden="1" x14ac:dyDescent="0.25">
      <c r="A2054" s="36" t="s">
        <v>38</v>
      </c>
      <c r="C2054"/>
    </row>
    <row r="2055" spans="1:3" hidden="1" x14ac:dyDescent="0.25">
      <c r="A2055" s="36" t="s">
        <v>38</v>
      </c>
      <c r="C2055"/>
    </row>
    <row r="2056" spans="1:3" hidden="1" x14ac:dyDescent="0.25">
      <c r="A2056" s="36" t="s">
        <v>38</v>
      </c>
      <c r="C2056"/>
    </row>
    <row r="2057" spans="1:3" hidden="1" x14ac:dyDescent="0.25">
      <c r="A2057" s="36" t="s">
        <v>38</v>
      </c>
      <c r="C2057"/>
    </row>
    <row r="2058" spans="1:3" hidden="1" x14ac:dyDescent="0.25">
      <c r="A2058" s="36" t="s">
        <v>38</v>
      </c>
      <c r="C2058"/>
    </row>
    <row r="2059" spans="1:3" hidden="1" x14ac:dyDescent="0.25">
      <c r="A2059" s="36" t="s">
        <v>38</v>
      </c>
      <c r="C2059"/>
    </row>
    <row r="2060" spans="1:3" hidden="1" x14ac:dyDescent="0.25">
      <c r="A2060" s="36" t="s">
        <v>38</v>
      </c>
      <c r="C2060"/>
    </row>
    <row r="2061" spans="1:3" hidden="1" x14ac:dyDescent="0.25">
      <c r="A2061" s="36" t="s">
        <v>38</v>
      </c>
      <c r="C2061"/>
    </row>
    <row r="2062" spans="1:3" hidden="1" x14ac:dyDescent="0.25">
      <c r="A2062" s="36" t="s">
        <v>38</v>
      </c>
      <c r="C2062"/>
    </row>
    <row r="2063" spans="1:3" hidden="1" x14ac:dyDescent="0.25">
      <c r="A2063" s="36" t="s">
        <v>38</v>
      </c>
      <c r="C2063"/>
    </row>
    <row r="2064" spans="1:3" hidden="1" x14ac:dyDescent="0.25">
      <c r="A2064" s="36" t="s">
        <v>38</v>
      </c>
      <c r="C2064"/>
    </row>
    <row r="2065" spans="1:3" hidden="1" x14ac:dyDescent="0.25">
      <c r="A2065" s="36" t="s">
        <v>38</v>
      </c>
      <c r="C2065"/>
    </row>
    <row r="2066" spans="1:3" hidden="1" x14ac:dyDescent="0.25">
      <c r="A2066" s="36" t="s">
        <v>38</v>
      </c>
      <c r="C2066"/>
    </row>
    <row r="2067" spans="1:3" hidden="1" x14ac:dyDescent="0.25">
      <c r="A2067" s="36" t="s">
        <v>38</v>
      </c>
      <c r="C2067"/>
    </row>
    <row r="2068" spans="1:3" hidden="1" x14ac:dyDescent="0.25">
      <c r="A2068" s="36" t="s">
        <v>38</v>
      </c>
      <c r="C2068"/>
    </row>
    <row r="2069" spans="1:3" hidden="1" x14ac:dyDescent="0.25">
      <c r="A2069" s="36" t="s">
        <v>38</v>
      </c>
      <c r="C2069"/>
    </row>
    <row r="2070" spans="1:3" hidden="1" x14ac:dyDescent="0.25">
      <c r="A2070" s="36" t="s">
        <v>38</v>
      </c>
      <c r="C2070"/>
    </row>
    <row r="2071" spans="1:3" hidden="1" x14ac:dyDescent="0.25">
      <c r="A2071" s="36" t="s">
        <v>38</v>
      </c>
      <c r="C2071"/>
    </row>
    <row r="2072" spans="1:3" hidden="1" x14ac:dyDescent="0.25">
      <c r="A2072" s="36" t="s">
        <v>38</v>
      </c>
      <c r="C2072"/>
    </row>
    <row r="2073" spans="1:3" hidden="1" x14ac:dyDescent="0.25">
      <c r="A2073" s="36" t="s">
        <v>38</v>
      </c>
      <c r="C2073"/>
    </row>
    <row r="2074" spans="1:3" hidden="1" x14ac:dyDescent="0.25">
      <c r="A2074" s="36" t="s">
        <v>38</v>
      </c>
      <c r="C2074"/>
    </row>
    <row r="2075" spans="1:3" hidden="1" x14ac:dyDescent="0.25">
      <c r="A2075" s="36" t="s">
        <v>38</v>
      </c>
      <c r="C2075"/>
    </row>
    <row r="2076" spans="1:3" hidden="1" x14ac:dyDescent="0.25">
      <c r="A2076" s="36" t="s">
        <v>38</v>
      </c>
      <c r="C2076"/>
    </row>
    <row r="2077" spans="1:3" hidden="1" x14ac:dyDescent="0.25">
      <c r="A2077" s="36" t="s">
        <v>38</v>
      </c>
      <c r="C2077"/>
    </row>
    <row r="2078" spans="1:3" hidden="1" x14ac:dyDescent="0.25">
      <c r="A2078" s="36" t="s">
        <v>38</v>
      </c>
      <c r="C2078"/>
    </row>
    <row r="2079" spans="1:3" hidden="1" x14ac:dyDescent="0.25">
      <c r="A2079" s="36" t="s">
        <v>38</v>
      </c>
      <c r="C2079"/>
    </row>
    <row r="2080" spans="1:3" hidden="1" x14ac:dyDescent="0.25">
      <c r="A2080" s="36" t="s">
        <v>38</v>
      </c>
      <c r="C2080"/>
    </row>
    <row r="2081" spans="1:3" hidden="1" x14ac:dyDescent="0.25">
      <c r="A2081" s="36" t="s">
        <v>38</v>
      </c>
      <c r="C2081"/>
    </row>
    <row r="2082" spans="1:3" hidden="1" x14ac:dyDescent="0.25">
      <c r="A2082" s="36" t="s">
        <v>38</v>
      </c>
      <c r="C2082"/>
    </row>
    <row r="2083" spans="1:3" hidden="1" x14ac:dyDescent="0.25">
      <c r="A2083" s="36" t="s">
        <v>38</v>
      </c>
      <c r="C2083"/>
    </row>
    <row r="2084" spans="1:3" hidden="1" x14ac:dyDescent="0.25">
      <c r="A2084" s="36" t="s">
        <v>38</v>
      </c>
      <c r="C2084"/>
    </row>
    <row r="2085" spans="1:3" hidden="1" x14ac:dyDescent="0.25">
      <c r="A2085" s="36" t="s">
        <v>38</v>
      </c>
      <c r="C2085"/>
    </row>
    <row r="2086" spans="1:3" hidden="1" x14ac:dyDescent="0.25">
      <c r="A2086" s="36" t="s">
        <v>38</v>
      </c>
      <c r="C2086"/>
    </row>
    <row r="2087" spans="1:3" hidden="1" x14ac:dyDescent="0.25">
      <c r="A2087" s="36" t="s">
        <v>38</v>
      </c>
      <c r="C2087"/>
    </row>
    <row r="2088" spans="1:3" hidden="1" x14ac:dyDescent="0.25">
      <c r="A2088" s="36" t="s">
        <v>38</v>
      </c>
      <c r="C2088"/>
    </row>
    <row r="2089" spans="1:3" hidden="1" x14ac:dyDescent="0.25">
      <c r="A2089" s="36" t="s">
        <v>38</v>
      </c>
      <c r="C2089"/>
    </row>
    <row r="2090" spans="1:3" hidden="1" x14ac:dyDescent="0.25">
      <c r="A2090" s="36" t="s">
        <v>38</v>
      </c>
      <c r="C2090"/>
    </row>
    <row r="2091" spans="1:3" hidden="1" x14ac:dyDescent="0.25">
      <c r="A2091" s="36" t="s">
        <v>38</v>
      </c>
      <c r="C2091"/>
    </row>
    <row r="2092" spans="1:3" hidden="1" x14ac:dyDescent="0.25">
      <c r="A2092" s="36" t="s">
        <v>38</v>
      </c>
      <c r="C2092"/>
    </row>
    <row r="2093" spans="1:3" hidden="1" x14ac:dyDescent="0.25">
      <c r="A2093" s="36" t="s">
        <v>38</v>
      </c>
      <c r="C2093"/>
    </row>
    <row r="2094" spans="1:3" hidden="1" x14ac:dyDescent="0.25">
      <c r="A2094" s="36" t="s">
        <v>38</v>
      </c>
      <c r="C2094"/>
    </row>
    <row r="2095" spans="1:3" hidden="1" x14ac:dyDescent="0.25">
      <c r="A2095" s="36" t="s">
        <v>38</v>
      </c>
      <c r="C2095"/>
    </row>
    <row r="2096" spans="1:3" hidden="1" x14ac:dyDescent="0.25">
      <c r="A2096" s="36" t="s">
        <v>38</v>
      </c>
      <c r="C2096"/>
    </row>
    <row r="2097" spans="1:3" hidden="1" x14ac:dyDescent="0.25">
      <c r="A2097" s="36" t="s">
        <v>38</v>
      </c>
      <c r="C2097"/>
    </row>
    <row r="2098" spans="1:3" hidden="1" x14ac:dyDescent="0.25">
      <c r="A2098" s="36" t="s">
        <v>38</v>
      </c>
      <c r="C2098"/>
    </row>
    <row r="2099" spans="1:3" hidden="1" x14ac:dyDescent="0.25">
      <c r="A2099" s="36" t="s">
        <v>38</v>
      </c>
      <c r="C2099"/>
    </row>
    <row r="2100" spans="1:3" hidden="1" x14ac:dyDescent="0.25">
      <c r="A2100" s="36" t="s">
        <v>38</v>
      </c>
      <c r="C2100"/>
    </row>
    <row r="2101" spans="1:3" hidden="1" x14ac:dyDescent="0.25">
      <c r="A2101" s="36" t="s">
        <v>38</v>
      </c>
      <c r="C2101"/>
    </row>
    <row r="2102" spans="1:3" hidden="1" x14ac:dyDescent="0.25">
      <c r="A2102" s="36" t="s">
        <v>38</v>
      </c>
      <c r="C2102"/>
    </row>
    <row r="2103" spans="1:3" hidden="1" x14ac:dyDescent="0.25">
      <c r="A2103" s="36" t="s">
        <v>38</v>
      </c>
      <c r="C2103"/>
    </row>
    <row r="2104" spans="1:3" hidden="1" x14ac:dyDescent="0.25">
      <c r="A2104" s="36" t="s">
        <v>38</v>
      </c>
      <c r="C2104"/>
    </row>
    <row r="2105" spans="1:3" hidden="1" x14ac:dyDescent="0.25">
      <c r="A2105" s="36" t="s">
        <v>38</v>
      </c>
      <c r="C2105"/>
    </row>
    <row r="2106" spans="1:3" hidden="1" x14ac:dyDescent="0.25">
      <c r="A2106" s="36" t="s">
        <v>38</v>
      </c>
      <c r="C2106"/>
    </row>
    <row r="2107" spans="1:3" hidden="1" x14ac:dyDescent="0.25">
      <c r="A2107" s="36" t="s">
        <v>38</v>
      </c>
      <c r="C2107"/>
    </row>
    <row r="2108" spans="1:3" hidden="1" x14ac:dyDescent="0.25">
      <c r="A2108" s="36" t="s">
        <v>38</v>
      </c>
      <c r="C2108"/>
    </row>
    <row r="2109" spans="1:3" hidden="1" x14ac:dyDescent="0.25">
      <c r="A2109" s="36" t="s">
        <v>38</v>
      </c>
      <c r="C2109"/>
    </row>
    <row r="2110" spans="1:3" hidden="1" x14ac:dyDescent="0.25">
      <c r="A2110" s="36" t="s">
        <v>38</v>
      </c>
      <c r="C2110"/>
    </row>
    <row r="2111" spans="1:3" hidden="1" x14ac:dyDescent="0.25">
      <c r="A2111" s="36" t="s">
        <v>38</v>
      </c>
      <c r="C2111"/>
    </row>
    <row r="2112" spans="1:3" hidden="1" x14ac:dyDescent="0.25">
      <c r="A2112" s="36" t="s">
        <v>38</v>
      </c>
      <c r="C2112"/>
    </row>
    <row r="2113" spans="1:3" hidden="1" x14ac:dyDescent="0.25">
      <c r="A2113" s="36" t="s">
        <v>38</v>
      </c>
      <c r="C2113"/>
    </row>
    <row r="2114" spans="1:3" hidden="1" x14ac:dyDescent="0.25">
      <c r="A2114" s="36" t="s">
        <v>38</v>
      </c>
      <c r="C2114"/>
    </row>
    <row r="2115" spans="1:3" hidden="1" x14ac:dyDescent="0.25">
      <c r="A2115" s="36" t="s">
        <v>38</v>
      </c>
      <c r="C2115"/>
    </row>
    <row r="2116" spans="1:3" hidden="1" x14ac:dyDescent="0.25">
      <c r="A2116" s="36" t="s">
        <v>38</v>
      </c>
      <c r="C2116"/>
    </row>
    <row r="2117" spans="1:3" hidden="1" x14ac:dyDescent="0.25">
      <c r="A2117" s="36" t="s">
        <v>38</v>
      </c>
      <c r="C2117"/>
    </row>
    <row r="2118" spans="1:3" hidden="1" x14ac:dyDescent="0.25">
      <c r="A2118" s="36" t="s">
        <v>38</v>
      </c>
      <c r="C2118"/>
    </row>
    <row r="2119" spans="1:3" hidden="1" x14ac:dyDescent="0.25">
      <c r="A2119" s="36" t="s">
        <v>38</v>
      </c>
      <c r="C2119"/>
    </row>
    <row r="2120" spans="1:3" hidden="1" x14ac:dyDescent="0.25">
      <c r="A2120" s="36" t="s">
        <v>38</v>
      </c>
      <c r="C2120"/>
    </row>
    <row r="2121" spans="1:3" hidden="1" x14ac:dyDescent="0.25">
      <c r="A2121" s="36" t="s">
        <v>38</v>
      </c>
      <c r="C2121"/>
    </row>
    <row r="2122" spans="1:3" hidden="1" x14ac:dyDescent="0.25">
      <c r="A2122" s="36" t="s">
        <v>38</v>
      </c>
      <c r="C2122"/>
    </row>
    <row r="2123" spans="1:3" hidden="1" x14ac:dyDescent="0.25">
      <c r="A2123" s="36" t="s">
        <v>38</v>
      </c>
      <c r="C2123"/>
    </row>
    <row r="2124" spans="1:3" hidden="1" x14ac:dyDescent="0.25">
      <c r="A2124" s="36" t="s">
        <v>38</v>
      </c>
      <c r="C2124"/>
    </row>
    <row r="2125" spans="1:3" hidden="1" x14ac:dyDescent="0.25">
      <c r="A2125" s="36" t="s">
        <v>38</v>
      </c>
      <c r="C2125"/>
    </row>
    <row r="2126" spans="1:3" hidden="1" x14ac:dyDescent="0.25">
      <c r="A2126" s="36" t="s">
        <v>38</v>
      </c>
      <c r="C2126"/>
    </row>
    <row r="2127" spans="1:3" hidden="1" x14ac:dyDescent="0.25">
      <c r="A2127" s="36" t="s">
        <v>38</v>
      </c>
      <c r="C2127"/>
    </row>
    <row r="2128" spans="1:3" hidden="1" x14ac:dyDescent="0.25">
      <c r="A2128" s="36" t="s">
        <v>38</v>
      </c>
      <c r="C2128"/>
    </row>
    <row r="2129" spans="1:3" hidden="1" x14ac:dyDescent="0.25">
      <c r="A2129" s="36" t="s">
        <v>38</v>
      </c>
      <c r="C2129"/>
    </row>
    <row r="2130" spans="1:3" hidden="1" x14ac:dyDescent="0.25">
      <c r="A2130" s="36" t="s">
        <v>38</v>
      </c>
      <c r="C2130"/>
    </row>
    <row r="2131" spans="1:3" hidden="1" x14ac:dyDescent="0.25">
      <c r="A2131" s="36" t="s">
        <v>38</v>
      </c>
      <c r="C2131"/>
    </row>
    <row r="2132" spans="1:3" hidden="1" x14ac:dyDescent="0.25">
      <c r="A2132" s="36" t="s">
        <v>38</v>
      </c>
      <c r="C2132"/>
    </row>
    <row r="2133" spans="1:3" hidden="1" x14ac:dyDescent="0.25">
      <c r="A2133" s="36" t="s">
        <v>38</v>
      </c>
      <c r="C2133"/>
    </row>
    <row r="2134" spans="1:3" hidden="1" x14ac:dyDescent="0.25">
      <c r="A2134" s="36" t="s">
        <v>38</v>
      </c>
      <c r="C2134"/>
    </row>
    <row r="2135" spans="1:3" hidden="1" x14ac:dyDescent="0.25">
      <c r="A2135" s="36" t="s">
        <v>38</v>
      </c>
      <c r="C2135"/>
    </row>
    <row r="2136" spans="1:3" hidden="1" x14ac:dyDescent="0.25">
      <c r="A2136" s="36" t="s">
        <v>38</v>
      </c>
      <c r="C2136"/>
    </row>
    <row r="2137" spans="1:3" hidden="1" x14ac:dyDescent="0.25">
      <c r="A2137" s="36" t="s">
        <v>38</v>
      </c>
      <c r="C2137"/>
    </row>
    <row r="2138" spans="1:3" hidden="1" x14ac:dyDescent="0.25">
      <c r="A2138" s="36" t="s">
        <v>38</v>
      </c>
      <c r="C2138"/>
    </row>
    <row r="2139" spans="1:3" hidden="1" x14ac:dyDescent="0.25">
      <c r="A2139" s="36" t="s">
        <v>38</v>
      </c>
      <c r="C2139"/>
    </row>
    <row r="2140" spans="1:3" hidden="1" x14ac:dyDescent="0.25">
      <c r="A2140" s="36" t="s">
        <v>38</v>
      </c>
      <c r="C2140"/>
    </row>
    <row r="2141" spans="1:3" hidden="1" x14ac:dyDescent="0.25">
      <c r="A2141" s="36" t="s">
        <v>38</v>
      </c>
      <c r="C2141"/>
    </row>
    <row r="2142" spans="1:3" hidden="1" x14ac:dyDescent="0.25">
      <c r="A2142" s="36" t="s">
        <v>38</v>
      </c>
      <c r="C2142"/>
    </row>
    <row r="2143" spans="1:3" hidden="1" x14ac:dyDescent="0.25">
      <c r="A2143" s="36" t="s">
        <v>38</v>
      </c>
      <c r="C2143"/>
    </row>
    <row r="2144" spans="1:3" hidden="1" x14ac:dyDescent="0.25">
      <c r="A2144" s="36" t="s">
        <v>38</v>
      </c>
      <c r="C2144"/>
    </row>
    <row r="2145" spans="1:3" hidden="1" x14ac:dyDescent="0.25">
      <c r="A2145" s="36" t="s">
        <v>38</v>
      </c>
      <c r="C2145"/>
    </row>
    <row r="2146" spans="1:3" hidden="1" x14ac:dyDescent="0.25">
      <c r="A2146" s="36" t="s">
        <v>38</v>
      </c>
      <c r="C2146"/>
    </row>
    <row r="2147" spans="1:3" hidden="1" x14ac:dyDescent="0.25">
      <c r="A2147" s="36" t="s">
        <v>38</v>
      </c>
      <c r="C2147"/>
    </row>
    <row r="2148" spans="1:3" hidden="1" x14ac:dyDescent="0.25">
      <c r="A2148" s="36" t="s">
        <v>38</v>
      </c>
      <c r="C2148"/>
    </row>
    <row r="2149" spans="1:3" hidden="1" x14ac:dyDescent="0.25">
      <c r="A2149" s="36" t="s">
        <v>38</v>
      </c>
      <c r="C2149"/>
    </row>
    <row r="2150" spans="1:3" hidden="1" x14ac:dyDescent="0.25">
      <c r="A2150" s="36" t="s">
        <v>38</v>
      </c>
      <c r="C2150"/>
    </row>
    <row r="2151" spans="1:3" hidden="1" x14ac:dyDescent="0.25">
      <c r="A2151" s="36" t="s">
        <v>38</v>
      </c>
      <c r="C2151"/>
    </row>
    <row r="2152" spans="1:3" hidden="1" x14ac:dyDescent="0.25">
      <c r="A2152" s="36" t="s">
        <v>38</v>
      </c>
      <c r="C2152"/>
    </row>
    <row r="2153" spans="1:3" hidden="1" x14ac:dyDescent="0.25">
      <c r="A2153" s="36" t="s">
        <v>38</v>
      </c>
      <c r="C2153"/>
    </row>
    <row r="2154" spans="1:3" hidden="1" x14ac:dyDescent="0.25">
      <c r="A2154" s="36" t="s">
        <v>38</v>
      </c>
      <c r="C2154"/>
    </row>
    <row r="2155" spans="1:3" hidden="1" x14ac:dyDescent="0.25">
      <c r="A2155" s="36" t="s">
        <v>38</v>
      </c>
      <c r="C2155"/>
    </row>
    <row r="2156" spans="1:3" hidden="1" x14ac:dyDescent="0.25">
      <c r="A2156" s="36" t="s">
        <v>38</v>
      </c>
      <c r="C2156"/>
    </row>
    <row r="2157" spans="1:3" hidden="1" x14ac:dyDescent="0.25">
      <c r="A2157" s="36" t="s">
        <v>38</v>
      </c>
      <c r="C2157"/>
    </row>
    <row r="2158" spans="1:3" hidden="1" x14ac:dyDescent="0.25">
      <c r="A2158" s="36" t="s">
        <v>38</v>
      </c>
      <c r="C2158"/>
    </row>
    <row r="2159" spans="1:3" hidden="1" x14ac:dyDescent="0.25">
      <c r="A2159" s="36" t="s">
        <v>38</v>
      </c>
      <c r="C2159"/>
    </row>
    <row r="2160" spans="1:3" hidden="1" x14ac:dyDescent="0.25">
      <c r="A2160" s="36" t="s">
        <v>38</v>
      </c>
      <c r="C2160"/>
    </row>
    <row r="2161" spans="1:3" hidden="1" x14ac:dyDescent="0.25">
      <c r="A2161" s="36" t="s">
        <v>38</v>
      </c>
      <c r="C2161"/>
    </row>
    <row r="2162" spans="1:3" hidden="1" x14ac:dyDescent="0.25">
      <c r="A2162" s="36" t="s">
        <v>38</v>
      </c>
      <c r="C2162"/>
    </row>
    <row r="2163" spans="1:3" hidden="1" x14ac:dyDescent="0.25">
      <c r="A2163" s="36" t="s">
        <v>38</v>
      </c>
      <c r="C2163"/>
    </row>
    <row r="2164" spans="1:3" hidden="1" x14ac:dyDescent="0.25">
      <c r="A2164" s="36" t="s">
        <v>38</v>
      </c>
      <c r="C2164"/>
    </row>
    <row r="2165" spans="1:3" hidden="1" x14ac:dyDescent="0.25">
      <c r="A2165" s="36" t="s">
        <v>38</v>
      </c>
      <c r="C2165"/>
    </row>
    <row r="2166" spans="1:3" hidden="1" x14ac:dyDescent="0.25">
      <c r="A2166" s="36" t="s">
        <v>38</v>
      </c>
      <c r="C2166"/>
    </row>
    <row r="2167" spans="1:3" hidden="1" x14ac:dyDescent="0.25">
      <c r="A2167" s="36" t="s">
        <v>38</v>
      </c>
      <c r="C2167"/>
    </row>
    <row r="2168" spans="1:3" hidden="1" x14ac:dyDescent="0.25">
      <c r="A2168" s="36" t="s">
        <v>38</v>
      </c>
      <c r="C2168"/>
    </row>
    <row r="2169" spans="1:3" hidden="1" x14ac:dyDescent="0.25">
      <c r="A2169" s="36" t="s">
        <v>38</v>
      </c>
      <c r="C2169"/>
    </row>
    <row r="2170" spans="1:3" hidden="1" x14ac:dyDescent="0.25">
      <c r="A2170" s="36" t="s">
        <v>38</v>
      </c>
      <c r="C2170"/>
    </row>
    <row r="2171" spans="1:3" hidden="1" x14ac:dyDescent="0.25">
      <c r="A2171" s="36" t="s">
        <v>38</v>
      </c>
      <c r="C2171"/>
    </row>
    <row r="2172" spans="1:3" hidden="1" x14ac:dyDescent="0.25">
      <c r="A2172" s="36" t="s">
        <v>38</v>
      </c>
      <c r="C2172"/>
    </row>
    <row r="2173" spans="1:3" hidden="1" x14ac:dyDescent="0.25">
      <c r="A2173" s="36" t="s">
        <v>38</v>
      </c>
      <c r="C2173"/>
    </row>
    <row r="2174" spans="1:3" hidden="1" x14ac:dyDescent="0.25">
      <c r="A2174" s="36" t="s">
        <v>38</v>
      </c>
      <c r="C2174"/>
    </row>
    <row r="2175" spans="1:3" hidden="1" x14ac:dyDescent="0.25">
      <c r="A2175" s="36" t="s">
        <v>38</v>
      </c>
      <c r="C2175"/>
    </row>
    <row r="2176" spans="1:3" hidden="1" x14ac:dyDescent="0.25">
      <c r="A2176" s="36" t="s">
        <v>38</v>
      </c>
      <c r="C2176"/>
    </row>
    <row r="2177" spans="1:3" hidden="1" x14ac:dyDescent="0.25">
      <c r="A2177" s="36" t="s">
        <v>38</v>
      </c>
      <c r="C2177"/>
    </row>
    <row r="2178" spans="1:3" hidden="1" x14ac:dyDescent="0.25">
      <c r="A2178" s="36" t="s">
        <v>38</v>
      </c>
      <c r="C2178"/>
    </row>
    <row r="2179" spans="1:3" hidden="1" x14ac:dyDescent="0.25">
      <c r="A2179" s="36" t="s">
        <v>38</v>
      </c>
      <c r="C2179"/>
    </row>
    <row r="2180" spans="1:3" hidden="1" x14ac:dyDescent="0.25">
      <c r="A2180" s="36" t="s">
        <v>38</v>
      </c>
      <c r="C2180"/>
    </row>
    <row r="2181" spans="1:3" hidden="1" x14ac:dyDescent="0.25">
      <c r="A2181" s="36" t="s">
        <v>38</v>
      </c>
      <c r="C2181"/>
    </row>
    <row r="2182" spans="1:3" hidden="1" x14ac:dyDescent="0.25">
      <c r="A2182" s="36" t="s">
        <v>38</v>
      </c>
      <c r="C2182"/>
    </row>
    <row r="2183" spans="1:3" hidden="1" x14ac:dyDescent="0.25">
      <c r="A2183" s="36" t="s">
        <v>38</v>
      </c>
      <c r="C2183"/>
    </row>
    <row r="2184" spans="1:3" hidden="1" x14ac:dyDescent="0.25">
      <c r="A2184" s="36" t="s">
        <v>38</v>
      </c>
      <c r="C2184"/>
    </row>
    <row r="2185" spans="1:3" hidden="1" x14ac:dyDescent="0.25">
      <c r="A2185" s="36" t="s">
        <v>38</v>
      </c>
      <c r="C2185"/>
    </row>
    <row r="2186" spans="1:3" hidden="1" x14ac:dyDescent="0.25">
      <c r="A2186" s="36" t="s">
        <v>38</v>
      </c>
      <c r="C2186"/>
    </row>
    <row r="2187" spans="1:3" hidden="1" x14ac:dyDescent="0.25">
      <c r="A2187" s="36" t="s">
        <v>38</v>
      </c>
      <c r="C2187"/>
    </row>
    <row r="2188" spans="1:3" hidden="1" x14ac:dyDescent="0.25">
      <c r="A2188" s="36" t="s">
        <v>38</v>
      </c>
      <c r="C2188"/>
    </row>
    <row r="2189" spans="1:3" hidden="1" x14ac:dyDescent="0.25">
      <c r="A2189" s="36" t="s">
        <v>38</v>
      </c>
      <c r="C2189"/>
    </row>
    <row r="2190" spans="1:3" hidden="1" x14ac:dyDescent="0.25">
      <c r="A2190" s="36" t="s">
        <v>38</v>
      </c>
      <c r="C2190"/>
    </row>
    <row r="2191" spans="1:3" hidden="1" x14ac:dyDescent="0.25">
      <c r="A2191" s="36" t="s">
        <v>38</v>
      </c>
      <c r="C2191"/>
    </row>
    <row r="2192" spans="1:3" hidden="1" x14ac:dyDescent="0.25">
      <c r="A2192" s="36" t="s">
        <v>38</v>
      </c>
      <c r="C2192"/>
    </row>
    <row r="2193" spans="1:3" hidden="1" x14ac:dyDescent="0.25">
      <c r="A2193" s="36" t="s">
        <v>38</v>
      </c>
      <c r="C2193"/>
    </row>
    <row r="2194" spans="1:3" hidden="1" x14ac:dyDescent="0.25">
      <c r="A2194" s="36" t="s">
        <v>38</v>
      </c>
      <c r="C2194"/>
    </row>
    <row r="2195" spans="1:3" hidden="1" x14ac:dyDescent="0.25">
      <c r="A2195" s="36" t="s">
        <v>38</v>
      </c>
      <c r="C2195"/>
    </row>
    <row r="2196" spans="1:3" hidden="1" x14ac:dyDescent="0.25">
      <c r="A2196" s="36" t="s">
        <v>38</v>
      </c>
      <c r="C2196"/>
    </row>
    <row r="2197" spans="1:3" hidden="1" x14ac:dyDescent="0.25">
      <c r="A2197" s="36" t="s">
        <v>38</v>
      </c>
      <c r="C2197"/>
    </row>
    <row r="2198" spans="1:3" hidden="1" x14ac:dyDescent="0.25">
      <c r="A2198" s="36" t="s">
        <v>38</v>
      </c>
      <c r="C2198"/>
    </row>
    <row r="2199" spans="1:3" hidden="1" x14ac:dyDescent="0.25">
      <c r="A2199" s="36" t="s">
        <v>38</v>
      </c>
      <c r="C2199"/>
    </row>
    <row r="2200" spans="1:3" hidden="1" x14ac:dyDescent="0.25">
      <c r="A2200" s="36" t="s">
        <v>38</v>
      </c>
      <c r="C2200"/>
    </row>
    <row r="2201" spans="1:3" hidden="1" x14ac:dyDescent="0.25">
      <c r="A2201" s="36" t="s">
        <v>38</v>
      </c>
      <c r="C2201"/>
    </row>
    <row r="2202" spans="1:3" hidden="1" x14ac:dyDescent="0.25">
      <c r="A2202" s="36" t="s">
        <v>38</v>
      </c>
      <c r="C2202"/>
    </row>
    <row r="2203" spans="1:3" hidden="1" x14ac:dyDescent="0.25">
      <c r="A2203" s="36" t="s">
        <v>38</v>
      </c>
      <c r="C2203"/>
    </row>
    <row r="2204" spans="1:3" hidden="1" x14ac:dyDescent="0.25">
      <c r="A2204" s="36" t="s">
        <v>38</v>
      </c>
      <c r="C2204"/>
    </row>
    <row r="2205" spans="1:3" hidden="1" x14ac:dyDescent="0.25">
      <c r="A2205" s="36" t="s">
        <v>38</v>
      </c>
      <c r="C2205"/>
    </row>
    <row r="2206" spans="1:3" hidden="1" x14ac:dyDescent="0.25">
      <c r="A2206" s="36" t="s">
        <v>38</v>
      </c>
      <c r="C2206"/>
    </row>
    <row r="2207" spans="1:3" hidden="1" x14ac:dyDescent="0.25">
      <c r="A2207" s="36" t="s">
        <v>38</v>
      </c>
      <c r="C2207"/>
    </row>
    <row r="2208" spans="1:3" hidden="1" x14ac:dyDescent="0.25">
      <c r="A2208" s="36" t="s">
        <v>38</v>
      </c>
      <c r="C2208"/>
    </row>
    <row r="2209" spans="1:3" hidden="1" x14ac:dyDescent="0.25">
      <c r="A2209" s="36" t="s">
        <v>38</v>
      </c>
      <c r="C2209"/>
    </row>
    <row r="2210" spans="1:3" hidden="1" x14ac:dyDescent="0.25">
      <c r="A2210" s="36" t="s">
        <v>38</v>
      </c>
      <c r="C2210"/>
    </row>
    <row r="2211" spans="1:3" hidden="1" x14ac:dyDescent="0.25">
      <c r="A2211" s="36" t="s">
        <v>38</v>
      </c>
      <c r="C2211"/>
    </row>
    <row r="2212" spans="1:3" hidden="1" x14ac:dyDescent="0.25">
      <c r="A2212" s="36" t="s">
        <v>38</v>
      </c>
      <c r="C2212"/>
    </row>
    <row r="2213" spans="1:3" hidden="1" x14ac:dyDescent="0.25">
      <c r="A2213" s="36" t="s">
        <v>38</v>
      </c>
      <c r="C2213"/>
    </row>
    <row r="2214" spans="1:3" hidden="1" x14ac:dyDescent="0.25">
      <c r="A2214" s="36" t="s">
        <v>38</v>
      </c>
      <c r="C2214"/>
    </row>
    <row r="2215" spans="1:3" hidden="1" x14ac:dyDescent="0.25">
      <c r="A2215" s="36" t="s">
        <v>38</v>
      </c>
      <c r="C2215"/>
    </row>
    <row r="2216" spans="1:3" hidden="1" x14ac:dyDescent="0.25">
      <c r="A2216" s="36" t="s">
        <v>38</v>
      </c>
      <c r="C2216"/>
    </row>
    <row r="2217" spans="1:3" hidden="1" x14ac:dyDescent="0.25">
      <c r="A2217" s="36" t="s">
        <v>38</v>
      </c>
      <c r="C2217"/>
    </row>
    <row r="2218" spans="1:3" hidden="1" x14ac:dyDescent="0.25">
      <c r="A2218" s="36" t="s">
        <v>38</v>
      </c>
      <c r="C2218"/>
    </row>
    <row r="2219" spans="1:3" hidden="1" x14ac:dyDescent="0.25">
      <c r="A2219" s="36" t="s">
        <v>38</v>
      </c>
      <c r="C2219"/>
    </row>
    <row r="2220" spans="1:3" hidden="1" x14ac:dyDescent="0.25">
      <c r="A2220" s="36" t="s">
        <v>38</v>
      </c>
      <c r="C2220"/>
    </row>
    <row r="2221" spans="1:3" hidden="1" x14ac:dyDescent="0.25">
      <c r="A2221" s="36" t="s">
        <v>38</v>
      </c>
      <c r="C2221"/>
    </row>
    <row r="2222" spans="1:3" hidden="1" x14ac:dyDescent="0.25">
      <c r="A2222" s="36" t="s">
        <v>38</v>
      </c>
      <c r="C2222"/>
    </row>
    <row r="2223" spans="1:3" hidden="1" x14ac:dyDescent="0.25">
      <c r="A2223" s="36" t="s">
        <v>38</v>
      </c>
      <c r="C2223"/>
    </row>
    <row r="2224" spans="1:3" hidden="1" x14ac:dyDescent="0.25">
      <c r="A2224" s="36" t="s">
        <v>38</v>
      </c>
      <c r="C2224"/>
    </row>
    <row r="2225" spans="1:3" hidden="1" x14ac:dyDescent="0.25">
      <c r="A2225" s="36" t="s">
        <v>38</v>
      </c>
      <c r="C2225"/>
    </row>
    <row r="2226" spans="1:3" hidden="1" x14ac:dyDescent="0.25">
      <c r="A2226" s="36" t="s">
        <v>38</v>
      </c>
      <c r="C2226"/>
    </row>
    <row r="2227" spans="1:3" hidden="1" x14ac:dyDescent="0.25">
      <c r="A2227" s="36" t="s">
        <v>38</v>
      </c>
      <c r="C2227"/>
    </row>
    <row r="2228" spans="1:3" hidden="1" x14ac:dyDescent="0.25">
      <c r="A2228" s="36" t="s">
        <v>38</v>
      </c>
      <c r="C2228"/>
    </row>
    <row r="2229" spans="1:3" hidden="1" x14ac:dyDescent="0.25">
      <c r="A2229" s="36" t="s">
        <v>38</v>
      </c>
      <c r="C2229"/>
    </row>
    <row r="2230" spans="1:3" hidden="1" x14ac:dyDescent="0.25">
      <c r="A2230" s="36" t="s">
        <v>38</v>
      </c>
      <c r="C2230"/>
    </row>
    <row r="2231" spans="1:3" hidden="1" x14ac:dyDescent="0.25">
      <c r="A2231" s="36" t="s">
        <v>38</v>
      </c>
      <c r="C2231"/>
    </row>
    <row r="2232" spans="1:3" hidden="1" x14ac:dyDescent="0.25">
      <c r="A2232" s="36" t="s">
        <v>38</v>
      </c>
      <c r="C2232"/>
    </row>
    <row r="2233" spans="1:3" hidden="1" x14ac:dyDescent="0.25">
      <c r="A2233" s="36" t="s">
        <v>38</v>
      </c>
      <c r="C2233"/>
    </row>
    <row r="2234" spans="1:3" hidden="1" x14ac:dyDescent="0.25">
      <c r="A2234" s="36" t="s">
        <v>38</v>
      </c>
      <c r="C2234"/>
    </row>
    <row r="2235" spans="1:3" hidden="1" x14ac:dyDescent="0.25">
      <c r="A2235" s="36" t="s">
        <v>38</v>
      </c>
      <c r="C2235"/>
    </row>
    <row r="2236" spans="1:3" hidden="1" x14ac:dyDescent="0.25">
      <c r="A2236" s="36" t="s">
        <v>38</v>
      </c>
      <c r="C2236"/>
    </row>
    <row r="2237" spans="1:3" hidden="1" x14ac:dyDescent="0.25">
      <c r="A2237" s="36" t="s">
        <v>38</v>
      </c>
      <c r="C2237"/>
    </row>
    <row r="2238" spans="1:3" hidden="1" x14ac:dyDescent="0.25">
      <c r="A2238" s="36" t="s">
        <v>38</v>
      </c>
      <c r="C2238"/>
    </row>
    <row r="2239" spans="1:3" hidden="1" x14ac:dyDescent="0.25">
      <c r="A2239" s="36" t="s">
        <v>38</v>
      </c>
      <c r="C2239"/>
    </row>
    <row r="2240" spans="1:3" hidden="1" x14ac:dyDescent="0.25">
      <c r="A2240" s="36" t="s">
        <v>38</v>
      </c>
      <c r="C2240"/>
    </row>
    <row r="2241" spans="1:3" hidden="1" x14ac:dyDescent="0.25">
      <c r="A2241" s="36" t="s">
        <v>38</v>
      </c>
      <c r="C2241"/>
    </row>
    <row r="2242" spans="1:3" hidden="1" x14ac:dyDescent="0.25">
      <c r="A2242" s="36" t="s">
        <v>38</v>
      </c>
      <c r="C2242"/>
    </row>
    <row r="2243" spans="1:3" hidden="1" x14ac:dyDescent="0.25">
      <c r="A2243" s="36" t="s">
        <v>38</v>
      </c>
      <c r="C2243"/>
    </row>
    <row r="2244" spans="1:3" hidden="1" x14ac:dyDescent="0.25">
      <c r="A2244" s="36" t="s">
        <v>38</v>
      </c>
      <c r="C2244"/>
    </row>
    <row r="2245" spans="1:3" hidden="1" x14ac:dyDescent="0.25">
      <c r="A2245" s="36" t="s">
        <v>38</v>
      </c>
      <c r="C2245"/>
    </row>
    <row r="2246" spans="1:3" hidden="1" x14ac:dyDescent="0.25">
      <c r="A2246" s="36" t="s">
        <v>38</v>
      </c>
      <c r="C2246"/>
    </row>
    <row r="2247" spans="1:3" hidden="1" x14ac:dyDescent="0.25">
      <c r="A2247" s="36" t="s">
        <v>38</v>
      </c>
      <c r="C2247"/>
    </row>
    <row r="2248" spans="1:3" hidden="1" x14ac:dyDescent="0.25">
      <c r="A2248" s="36" t="s">
        <v>38</v>
      </c>
      <c r="C2248"/>
    </row>
    <row r="2249" spans="1:3" hidden="1" x14ac:dyDescent="0.25">
      <c r="A2249" s="36" t="s">
        <v>38</v>
      </c>
      <c r="C2249"/>
    </row>
    <row r="2250" spans="1:3" hidden="1" x14ac:dyDescent="0.25">
      <c r="A2250" s="36" t="s">
        <v>38</v>
      </c>
      <c r="C2250"/>
    </row>
    <row r="2251" spans="1:3" hidden="1" x14ac:dyDescent="0.25">
      <c r="A2251" s="36" t="s">
        <v>38</v>
      </c>
      <c r="C2251"/>
    </row>
    <row r="2252" spans="1:3" hidden="1" x14ac:dyDescent="0.25">
      <c r="A2252" s="36" t="s">
        <v>38</v>
      </c>
      <c r="C2252"/>
    </row>
    <row r="2253" spans="1:3" hidden="1" x14ac:dyDescent="0.25">
      <c r="A2253" s="36" t="s">
        <v>38</v>
      </c>
      <c r="C2253"/>
    </row>
    <row r="2254" spans="1:3" hidden="1" x14ac:dyDescent="0.25">
      <c r="A2254" s="36" t="s">
        <v>38</v>
      </c>
      <c r="C2254"/>
    </row>
    <row r="2255" spans="1:3" hidden="1" x14ac:dyDescent="0.25">
      <c r="A2255" s="36" t="s">
        <v>38</v>
      </c>
      <c r="C2255"/>
    </row>
    <row r="2256" spans="1:3" hidden="1" x14ac:dyDescent="0.25">
      <c r="A2256" s="36" t="s">
        <v>38</v>
      </c>
      <c r="C2256"/>
    </row>
    <row r="2257" spans="1:3" hidden="1" x14ac:dyDescent="0.25">
      <c r="A2257" s="36" t="s">
        <v>38</v>
      </c>
      <c r="C2257"/>
    </row>
    <row r="2258" spans="1:3" hidden="1" x14ac:dyDescent="0.25">
      <c r="A2258" s="36" t="s">
        <v>38</v>
      </c>
      <c r="C2258"/>
    </row>
    <row r="2259" spans="1:3" hidden="1" x14ac:dyDescent="0.25">
      <c r="A2259" s="36" t="s">
        <v>38</v>
      </c>
      <c r="C2259"/>
    </row>
    <row r="2260" spans="1:3" hidden="1" x14ac:dyDescent="0.25">
      <c r="A2260" s="36" t="s">
        <v>38</v>
      </c>
      <c r="C2260"/>
    </row>
    <row r="2261" spans="1:3" hidden="1" x14ac:dyDescent="0.25">
      <c r="A2261" s="36" t="s">
        <v>38</v>
      </c>
      <c r="C2261"/>
    </row>
    <row r="2262" spans="1:3" hidden="1" x14ac:dyDescent="0.25">
      <c r="A2262" s="36" t="s">
        <v>38</v>
      </c>
      <c r="C2262"/>
    </row>
    <row r="2263" spans="1:3" hidden="1" x14ac:dyDescent="0.25">
      <c r="A2263" s="36" t="s">
        <v>38</v>
      </c>
      <c r="C2263"/>
    </row>
    <row r="2264" spans="1:3" hidden="1" x14ac:dyDescent="0.25">
      <c r="A2264" s="36" t="s">
        <v>38</v>
      </c>
      <c r="C2264"/>
    </row>
    <row r="2265" spans="1:3" hidden="1" x14ac:dyDescent="0.25">
      <c r="A2265" s="36" t="s">
        <v>38</v>
      </c>
      <c r="C2265"/>
    </row>
    <row r="2266" spans="1:3" hidden="1" x14ac:dyDescent="0.25">
      <c r="A2266" s="36" t="s">
        <v>38</v>
      </c>
      <c r="C2266"/>
    </row>
    <row r="2267" spans="1:3" hidden="1" x14ac:dyDescent="0.25">
      <c r="A2267" s="36" t="s">
        <v>38</v>
      </c>
      <c r="C2267"/>
    </row>
    <row r="2268" spans="1:3" hidden="1" x14ac:dyDescent="0.25">
      <c r="A2268" s="36" t="s">
        <v>38</v>
      </c>
      <c r="C2268"/>
    </row>
    <row r="2269" spans="1:3" hidden="1" x14ac:dyDescent="0.25">
      <c r="A2269" s="36" t="s">
        <v>38</v>
      </c>
      <c r="C2269"/>
    </row>
    <row r="2270" spans="1:3" hidden="1" x14ac:dyDescent="0.25">
      <c r="A2270" s="36" t="s">
        <v>38</v>
      </c>
      <c r="C2270"/>
    </row>
    <row r="2271" spans="1:3" hidden="1" x14ac:dyDescent="0.25">
      <c r="A2271" s="36" t="s">
        <v>38</v>
      </c>
      <c r="C2271"/>
    </row>
    <row r="2272" spans="1:3" hidden="1" x14ac:dyDescent="0.25">
      <c r="A2272" s="36" t="s">
        <v>38</v>
      </c>
      <c r="C2272"/>
    </row>
    <row r="2273" spans="1:3" hidden="1" x14ac:dyDescent="0.25">
      <c r="A2273" s="36" t="s">
        <v>38</v>
      </c>
      <c r="C2273"/>
    </row>
    <row r="2274" spans="1:3" hidden="1" x14ac:dyDescent="0.25">
      <c r="A2274" s="36" t="s">
        <v>38</v>
      </c>
      <c r="C2274"/>
    </row>
    <row r="2275" spans="1:3" hidden="1" x14ac:dyDescent="0.25">
      <c r="A2275" s="36" t="s">
        <v>38</v>
      </c>
      <c r="C2275"/>
    </row>
    <row r="2276" spans="1:3" hidden="1" x14ac:dyDescent="0.25">
      <c r="A2276" s="36" t="s">
        <v>38</v>
      </c>
      <c r="C2276"/>
    </row>
    <row r="2277" spans="1:3" hidden="1" x14ac:dyDescent="0.25">
      <c r="A2277" s="36" t="s">
        <v>38</v>
      </c>
      <c r="C2277"/>
    </row>
    <row r="2278" spans="1:3" hidden="1" x14ac:dyDescent="0.25">
      <c r="A2278" s="36" t="s">
        <v>38</v>
      </c>
      <c r="C2278"/>
    </row>
    <row r="2279" spans="1:3" hidden="1" x14ac:dyDescent="0.25">
      <c r="A2279" s="36" t="s">
        <v>38</v>
      </c>
      <c r="C2279"/>
    </row>
    <row r="2280" spans="1:3" hidden="1" x14ac:dyDescent="0.25">
      <c r="A2280" s="36" t="s">
        <v>38</v>
      </c>
      <c r="C2280"/>
    </row>
    <row r="2281" spans="1:3" hidden="1" x14ac:dyDescent="0.25">
      <c r="A2281" s="36" t="s">
        <v>38</v>
      </c>
      <c r="C2281"/>
    </row>
    <row r="2282" spans="1:3" hidden="1" x14ac:dyDescent="0.25">
      <c r="A2282" s="36" t="s">
        <v>38</v>
      </c>
      <c r="C2282"/>
    </row>
    <row r="2283" spans="1:3" hidden="1" x14ac:dyDescent="0.25">
      <c r="A2283" s="36" t="s">
        <v>38</v>
      </c>
      <c r="C2283"/>
    </row>
    <row r="2284" spans="1:3" hidden="1" x14ac:dyDescent="0.25">
      <c r="A2284" s="36" t="s">
        <v>38</v>
      </c>
      <c r="C2284"/>
    </row>
    <row r="2285" spans="1:3" hidden="1" x14ac:dyDescent="0.25">
      <c r="A2285" s="36" t="s">
        <v>38</v>
      </c>
      <c r="C2285"/>
    </row>
    <row r="2286" spans="1:3" hidden="1" x14ac:dyDescent="0.25">
      <c r="A2286" s="36" t="s">
        <v>38</v>
      </c>
      <c r="C2286"/>
    </row>
    <row r="2287" spans="1:3" hidden="1" x14ac:dyDescent="0.25">
      <c r="A2287" s="36" t="s">
        <v>38</v>
      </c>
      <c r="C2287"/>
    </row>
    <row r="2288" spans="1:3" hidden="1" x14ac:dyDescent="0.25">
      <c r="A2288" s="36" t="s">
        <v>38</v>
      </c>
      <c r="C2288"/>
    </row>
    <row r="2289" spans="1:3" hidden="1" x14ac:dyDescent="0.25">
      <c r="A2289" s="36" t="s">
        <v>38</v>
      </c>
      <c r="C2289"/>
    </row>
    <row r="2290" spans="1:3" hidden="1" x14ac:dyDescent="0.25">
      <c r="A2290" s="36" t="s">
        <v>38</v>
      </c>
      <c r="C2290"/>
    </row>
    <row r="2291" spans="1:3" hidden="1" x14ac:dyDescent="0.25">
      <c r="A2291" s="36" t="s">
        <v>38</v>
      </c>
      <c r="C2291"/>
    </row>
    <row r="2292" spans="1:3" hidden="1" x14ac:dyDescent="0.25">
      <c r="A2292" s="36" t="s">
        <v>38</v>
      </c>
      <c r="C2292"/>
    </row>
    <row r="2293" spans="1:3" hidden="1" x14ac:dyDescent="0.25">
      <c r="A2293" s="36" t="s">
        <v>38</v>
      </c>
      <c r="C2293"/>
    </row>
    <row r="2294" spans="1:3" hidden="1" x14ac:dyDescent="0.25">
      <c r="A2294" s="36" t="s">
        <v>38</v>
      </c>
      <c r="C2294"/>
    </row>
    <row r="2295" spans="1:3" hidden="1" x14ac:dyDescent="0.25">
      <c r="A2295" s="36" t="s">
        <v>38</v>
      </c>
      <c r="C2295"/>
    </row>
    <row r="2296" spans="1:3" hidden="1" x14ac:dyDescent="0.25">
      <c r="A2296" s="36" t="s">
        <v>38</v>
      </c>
      <c r="C2296"/>
    </row>
    <row r="2297" spans="1:3" hidden="1" x14ac:dyDescent="0.25">
      <c r="A2297" s="36" t="s">
        <v>38</v>
      </c>
      <c r="C2297"/>
    </row>
    <row r="2298" spans="1:3" hidden="1" x14ac:dyDescent="0.25">
      <c r="A2298" s="36" t="s">
        <v>38</v>
      </c>
      <c r="C2298"/>
    </row>
    <row r="2299" spans="1:3" hidden="1" x14ac:dyDescent="0.25">
      <c r="A2299" s="36" t="s">
        <v>38</v>
      </c>
      <c r="C2299"/>
    </row>
    <row r="2300" spans="1:3" hidden="1" x14ac:dyDescent="0.25">
      <c r="A2300" s="36" t="s">
        <v>38</v>
      </c>
      <c r="C2300"/>
    </row>
    <row r="2301" spans="1:3" hidden="1" x14ac:dyDescent="0.25">
      <c r="A2301" s="36" t="s">
        <v>38</v>
      </c>
      <c r="C2301"/>
    </row>
    <row r="2302" spans="1:3" hidden="1" x14ac:dyDescent="0.25">
      <c r="A2302" s="36" t="s">
        <v>38</v>
      </c>
      <c r="C2302"/>
    </row>
    <row r="2303" spans="1:3" hidden="1" x14ac:dyDescent="0.25">
      <c r="A2303" s="36" t="s">
        <v>38</v>
      </c>
      <c r="C2303"/>
    </row>
    <row r="2304" spans="1:3" hidden="1" x14ac:dyDescent="0.25">
      <c r="A2304" s="36" t="s">
        <v>38</v>
      </c>
      <c r="C2304"/>
    </row>
    <row r="2305" spans="1:3" hidden="1" x14ac:dyDescent="0.25">
      <c r="A2305" s="36" t="s">
        <v>38</v>
      </c>
      <c r="C2305"/>
    </row>
    <row r="2306" spans="1:3" hidden="1" x14ac:dyDescent="0.25">
      <c r="A2306" s="36" t="s">
        <v>38</v>
      </c>
      <c r="C2306"/>
    </row>
    <row r="2307" spans="1:3" hidden="1" x14ac:dyDescent="0.25">
      <c r="A2307" s="36" t="s">
        <v>38</v>
      </c>
      <c r="C2307"/>
    </row>
    <row r="2308" spans="1:3" hidden="1" x14ac:dyDescent="0.25">
      <c r="A2308" s="36" t="s">
        <v>38</v>
      </c>
      <c r="C2308"/>
    </row>
    <row r="2309" spans="1:3" hidden="1" x14ac:dyDescent="0.25">
      <c r="A2309" s="36" t="s">
        <v>38</v>
      </c>
      <c r="C2309"/>
    </row>
    <row r="2310" spans="1:3" hidden="1" x14ac:dyDescent="0.25">
      <c r="A2310" s="36" t="s">
        <v>38</v>
      </c>
      <c r="C2310"/>
    </row>
    <row r="2311" spans="1:3" hidden="1" x14ac:dyDescent="0.25">
      <c r="A2311" s="36" t="s">
        <v>38</v>
      </c>
      <c r="C2311"/>
    </row>
    <row r="2312" spans="1:3" hidden="1" x14ac:dyDescent="0.25">
      <c r="A2312" s="36" t="s">
        <v>38</v>
      </c>
      <c r="C2312"/>
    </row>
    <row r="2313" spans="1:3" hidden="1" x14ac:dyDescent="0.25">
      <c r="A2313" s="36" t="s">
        <v>38</v>
      </c>
      <c r="C2313"/>
    </row>
    <row r="2314" spans="1:3" hidden="1" x14ac:dyDescent="0.25">
      <c r="A2314" s="36" t="s">
        <v>38</v>
      </c>
      <c r="C2314"/>
    </row>
    <row r="2315" spans="1:3" hidden="1" x14ac:dyDescent="0.25">
      <c r="A2315" s="36" t="s">
        <v>38</v>
      </c>
      <c r="C2315"/>
    </row>
    <row r="2316" spans="1:3" hidden="1" x14ac:dyDescent="0.25">
      <c r="A2316" s="36" t="s">
        <v>38</v>
      </c>
      <c r="C2316"/>
    </row>
    <row r="2317" spans="1:3" hidden="1" x14ac:dyDescent="0.25">
      <c r="A2317" s="36" t="s">
        <v>38</v>
      </c>
      <c r="C2317"/>
    </row>
    <row r="2318" spans="1:3" hidden="1" x14ac:dyDescent="0.25">
      <c r="A2318" s="36" t="s">
        <v>38</v>
      </c>
      <c r="C2318"/>
    </row>
    <row r="2319" spans="1:3" hidden="1" x14ac:dyDescent="0.25">
      <c r="A2319" s="36" t="s">
        <v>38</v>
      </c>
      <c r="C2319"/>
    </row>
    <row r="2320" spans="1:3" hidden="1" x14ac:dyDescent="0.25">
      <c r="A2320" s="36" t="s">
        <v>38</v>
      </c>
      <c r="C2320"/>
    </row>
    <row r="2321" spans="1:3" hidden="1" x14ac:dyDescent="0.25">
      <c r="A2321" s="36" t="s">
        <v>38</v>
      </c>
      <c r="C2321"/>
    </row>
    <row r="2322" spans="1:3" hidden="1" x14ac:dyDescent="0.25">
      <c r="A2322" s="36" t="s">
        <v>38</v>
      </c>
      <c r="C2322"/>
    </row>
    <row r="2323" spans="1:3" hidden="1" x14ac:dyDescent="0.25">
      <c r="A2323" s="36" t="s">
        <v>38</v>
      </c>
      <c r="C2323"/>
    </row>
    <row r="2324" spans="1:3" hidden="1" x14ac:dyDescent="0.25">
      <c r="A2324" s="36" t="s">
        <v>38</v>
      </c>
      <c r="C2324"/>
    </row>
    <row r="2325" spans="1:3" hidden="1" x14ac:dyDescent="0.25">
      <c r="A2325" s="36" t="s">
        <v>38</v>
      </c>
      <c r="C2325"/>
    </row>
    <row r="2326" spans="1:3" hidden="1" x14ac:dyDescent="0.25">
      <c r="A2326" s="36" t="s">
        <v>38</v>
      </c>
      <c r="C2326"/>
    </row>
    <row r="2327" spans="1:3" hidden="1" x14ac:dyDescent="0.25">
      <c r="A2327" s="36" t="s">
        <v>38</v>
      </c>
      <c r="C2327"/>
    </row>
    <row r="2328" spans="1:3" hidden="1" x14ac:dyDescent="0.25">
      <c r="A2328" s="36" t="s">
        <v>38</v>
      </c>
      <c r="C2328"/>
    </row>
    <row r="2329" spans="1:3" hidden="1" x14ac:dyDescent="0.25">
      <c r="A2329" s="36" t="s">
        <v>38</v>
      </c>
      <c r="C2329"/>
    </row>
    <row r="2330" spans="1:3" hidden="1" x14ac:dyDescent="0.25">
      <c r="A2330" s="36" t="s">
        <v>38</v>
      </c>
      <c r="C2330"/>
    </row>
    <row r="2331" spans="1:3" hidden="1" x14ac:dyDescent="0.25">
      <c r="A2331" s="36" t="s">
        <v>38</v>
      </c>
      <c r="C2331"/>
    </row>
    <row r="2332" spans="1:3" hidden="1" x14ac:dyDescent="0.25">
      <c r="A2332" s="36" t="s">
        <v>38</v>
      </c>
      <c r="C2332"/>
    </row>
    <row r="2333" spans="1:3" hidden="1" x14ac:dyDescent="0.25">
      <c r="A2333" s="36" t="s">
        <v>38</v>
      </c>
      <c r="C2333"/>
    </row>
    <row r="2334" spans="1:3" hidden="1" x14ac:dyDescent="0.25">
      <c r="A2334" s="36" t="s">
        <v>38</v>
      </c>
      <c r="C2334"/>
    </row>
    <row r="2335" spans="1:3" hidden="1" x14ac:dyDescent="0.25">
      <c r="A2335" s="36" t="s">
        <v>38</v>
      </c>
      <c r="C2335"/>
    </row>
    <row r="2336" spans="1:3" hidden="1" x14ac:dyDescent="0.25">
      <c r="A2336" s="36" t="s">
        <v>38</v>
      </c>
      <c r="C2336"/>
    </row>
    <row r="2337" spans="1:3" hidden="1" x14ac:dyDescent="0.25">
      <c r="A2337" s="36" t="s">
        <v>38</v>
      </c>
      <c r="C2337"/>
    </row>
    <row r="2338" spans="1:3" hidden="1" x14ac:dyDescent="0.25">
      <c r="A2338" s="36" t="s">
        <v>38</v>
      </c>
      <c r="C2338"/>
    </row>
    <row r="2339" spans="1:3" hidden="1" x14ac:dyDescent="0.25">
      <c r="A2339" s="36" t="s">
        <v>38</v>
      </c>
      <c r="C2339"/>
    </row>
    <row r="2340" spans="1:3" hidden="1" x14ac:dyDescent="0.25">
      <c r="A2340" s="36" t="s">
        <v>38</v>
      </c>
      <c r="C2340"/>
    </row>
    <row r="2341" spans="1:3" hidden="1" x14ac:dyDescent="0.25">
      <c r="A2341" s="36" t="s">
        <v>38</v>
      </c>
      <c r="C2341"/>
    </row>
    <row r="2342" spans="1:3" hidden="1" x14ac:dyDescent="0.25">
      <c r="A2342" s="36" t="s">
        <v>38</v>
      </c>
      <c r="C2342"/>
    </row>
    <row r="2343" spans="1:3" hidden="1" x14ac:dyDescent="0.25">
      <c r="A2343" s="36" t="s">
        <v>38</v>
      </c>
      <c r="C2343"/>
    </row>
    <row r="2344" spans="1:3" hidden="1" x14ac:dyDescent="0.25">
      <c r="A2344" s="36" t="s">
        <v>38</v>
      </c>
      <c r="C2344"/>
    </row>
    <row r="2345" spans="1:3" hidden="1" x14ac:dyDescent="0.25">
      <c r="A2345" s="36" t="s">
        <v>38</v>
      </c>
      <c r="C2345"/>
    </row>
    <row r="2346" spans="1:3" hidden="1" x14ac:dyDescent="0.25">
      <c r="A2346" s="36" t="s">
        <v>38</v>
      </c>
      <c r="C2346"/>
    </row>
    <row r="2347" spans="1:3" hidden="1" x14ac:dyDescent="0.25">
      <c r="A2347" s="36" t="s">
        <v>38</v>
      </c>
      <c r="C2347"/>
    </row>
    <row r="2348" spans="1:3" hidden="1" x14ac:dyDescent="0.25">
      <c r="A2348" s="36" t="s">
        <v>38</v>
      </c>
      <c r="C2348"/>
    </row>
    <row r="2349" spans="1:3" hidden="1" x14ac:dyDescent="0.25">
      <c r="A2349" s="36" t="s">
        <v>38</v>
      </c>
      <c r="C2349"/>
    </row>
    <row r="2350" spans="1:3" hidden="1" x14ac:dyDescent="0.25">
      <c r="A2350" s="36" t="s">
        <v>38</v>
      </c>
      <c r="C2350"/>
    </row>
    <row r="2351" spans="1:3" hidden="1" x14ac:dyDescent="0.25">
      <c r="A2351" s="36" t="s">
        <v>38</v>
      </c>
      <c r="C2351"/>
    </row>
    <row r="2352" spans="1:3" hidden="1" x14ac:dyDescent="0.25">
      <c r="A2352" s="36" t="s">
        <v>38</v>
      </c>
      <c r="C2352"/>
    </row>
    <row r="2353" spans="1:3" hidden="1" x14ac:dyDescent="0.25">
      <c r="A2353" s="36" t="s">
        <v>38</v>
      </c>
      <c r="C2353"/>
    </row>
    <row r="2354" spans="1:3" hidden="1" x14ac:dyDescent="0.25">
      <c r="A2354" s="36" t="s">
        <v>38</v>
      </c>
      <c r="C2354"/>
    </row>
    <row r="2355" spans="1:3" hidden="1" x14ac:dyDescent="0.25">
      <c r="A2355" s="36" t="s">
        <v>38</v>
      </c>
      <c r="C2355"/>
    </row>
    <row r="2356" spans="1:3" hidden="1" x14ac:dyDescent="0.25">
      <c r="A2356" s="36" t="s">
        <v>38</v>
      </c>
      <c r="C2356"/>
    </row>
    <row r="2357" spans="1:3" hidden="1" x14ac:dyDescent="0.25">
      <c r="A2357" s="36" t="s">
        <v>38</v>
      </c>
      <c r="C2357"/>
    </row>
    <row r="2358" spans="1:3" hidden="1" x14ac:dyDescent="0.25">
      <c r="A2358" s="36" t="s">
        <v>38</v>
      </c>
      <c r="C2358"/>
    </row>
    <row r="2359" spans="1:3" hidden="1" x14ac:dyDescent="0.25">
      <c r="A2359" s="36" t="s">
        <v>38</v>
      </c>
      <c r="C2359"/>
    </row>
    <row r="2360" spans="1:3" hidden="1" x14ac:dyDescent="0.25">
      <c r="A2360" s="36" t="s">
        <v>38</v>
      </c>
      <c r="C2360"/>
    </row>
    <row r="2361" spans="1:3" hidden="1" x14ac:dyDescent="0.25">
      <c r="A2361" s="36" t="s">
        <v>38</v>
      </c>
      <c r="C2361"/>
    </row>
    <row r="2362" spans="1:3" hidden="1" x14ac:dyDescent="0.25">
      <c r="A2362" s="36" t="s">
        <v>38</v>
      </c>
      <c r="C2362"/>
    </row>
    <row r="2363" spans="1:3" hidden="1" x14ac:dyDescent="0.25">
      <c r="A2363" s="36" t="s">
        <v>38</v>
      </c>
      <c r="C2363"/>
    </row>
    <row r="2364" spans="1:3" hidden="1" x14ac:dyDescent="0.25">
      <c r="A2364" s="36" t="s">
        <v>38</v>
      </c>
      <c r="C2364"/>
    </row>
    <row r="2365" spans="1:3" hidden="1" x14ac:dyDescent="0.25">
      <c r="A2365" s="36" t="s">
        <v>38</v>
      </c>
      <c r="C2365"/>
    </row>
    <row r="2366" spans="1:3" hidden="1" x14ac:dyDescent="0.25">
      <c r="A2366" s="36" t="s">
        <v>38</v>
      </c>
      <c r="C2366"/>
    </row>
    <row r="2367" spans="1:3" hidden="1" x14ac:dyDescent="0.25">
      <c r="A2367" s="36" t="s">
        <v>38</v>
      </c>
      <c r="C2367"/>
    </row>
    <row r="2368" spans="1:3" hidden="1" x14ac:dyDescent="0.25">
      <c r="A2368" s="36" t="s">
        <v>38</v>
      </c>
      <c r="C2368"/>
    </row>
    <row r="2369" spans="1:3" hidden="1" x14ac:dyDescent="0.25">
      <c r="A2369" s="36" t="s">
        <v>38</v>
      </c>
      <c r="C2369"/>
    </row>
    <row r="2370" spans="1:3" hidden="1" x14ac:dyDescent="0.25">
      <c r="A2370" s="36" t="s">
        <v>38</v>
      </c>
      <c r="C2370"/>
    </row>
    <row r="2371" spans="1:3" hidden="1" x14ac:dyDescent="0.25">
      <c r="A2371" s="36" t="s">
        <v>38</v>
      </c>
      <c r="C2371"/>
    </row>
    <row r="2372" spans="1:3" hidden="1" x14ac:dyDescent="0.25">
      <c r="A2372" s="36" t="s">
        <v>38</v>
      </c>
      <c r="C2372"/>
    </row>
    <row r="2373" spans="1:3" hidden="1" x14ac:dyDescent="0.25">
      <c r="A2373" s="36" t="s">
        <v>38</v>
      </c>
      <c r="C2373"/>
    </row>
    <row r="2374" spans="1:3" hidden="1" x14ac:dyDescent="0.25">
      <c r="A2374" s="36" t="s">
        <v>38</v>
      </c>
      <c r="C2374"/>
    </row>
    <row r="2375" spans="1:3" hidden="1" x14ac:dyDescent="0.25">
      <c r="A2375" s="36" t="s">
        <v>38</v>
      </c>
      <c r="C2375"/>
    </row>
    <row r="2376" spans="1:3" hidden="1" x14ac:dyDescent="0.25">
      <c r="A2376" s="36" t="s">
        <v>38</v>
      </c>
      <c r="C2376"/>
    </row>
    <row r="2377" spans="1:3" hidden="1" x14ac:dyDescent="0.25">
      <c r="A2377" s="36" t="s">
        <v>38</v>
      </c>
      <c r="C2377"/>
    </row>
    <row r="2378" spans="1:3" hidden="1" x14ac:dyDescent="0.25">
      <c r="A2378" s="36" t="s">
        <v>38</v>
      </c>
      <c r="C2378"/>
    </row>
    <row r="2379" spans="1:3" hidden="1" x14ac:dyDescent="0.25">
      <c r="A2379" s="36" t="s">
        <v>38</v>
      </c>
      <c r="C2379"/>
    </row>
    <row r="2380" spans="1:3" hidden="1" x14ac:dyDescent="0.25">
      <c r="A2380" s="36" t="s">
        <v>38</v>
      </c>
      <c r="C2380"/>
    </row>
    <row r="2381" spans="1:3" hidden="1" x14ac:dyDescent="0.25">
      <c r="A2381" s="36" t="s">
        <v>38</v>
      </c>
      <c r="C2381"/>
    </row>
    <row r="2382" spans="1:3" hidden="1" x14ac:dyDescent="0.25">
      <c r="A2382" s="36" t="s">
        <v>38</v>
      </c>
      <c r="C2382"/>
    </row>
    <row r="2383" spans="1:3" hidden="1" x14ac:dyDescent="0.25">
      <c r="A2383" s="36" t="s">
        <v>38</v>
      </c>
      <c r="C2383"/>
    </row>
    <row r="2384" spans="1:3" hidden="1" x14ac:dyDescent="0.25">
      <c r="A2384" s="36" t="s">
        <v>38</v>
      </c>
      <c r="C2384"/>
    </row>
    <row r="2385" spans="1:3" hidden="1" x14ac:dyDescent="0.25">
      <c r="A2385" s="36" t="s">
        <v>38</v>
      </c>
      <c r="C2385"/>
    </row>
    <row r="2386" spans="1:3" hidden="1" x14ac:dyDescent="0.25">
      <c r="A2386" s="36" t="s">
        <v>38</v>
      </c>
      <c r="C2386"/>
    </row>
    <row r="2387" spans="1:3" hidden="1" x14ac:dyDescent="0.25">
      <c r="A2387" s="36" t="s">
        <v>38</v>
      </c>
      <c r="C2387"/>
    </row>
    <row r="2388" spans="1:3" hidden="1" x14ac:dyDescent="0.25">
      <c r="A2388" s="36" t="s">
        <v>38</v>
      </c>
      <c r="C2388"/>
    </row>
    <row r="2389" spans="1:3" hidden="1" x14ac:dyDescent="0.25">
      <c r="A2389" s="36" t="s">
        <v>38</v>
      </c>
      <c r="C2389"/>
    </row>
    <row r="2390" spans="1:3" hidden="1" x14ac:dyDescent="0.25">
      <c r="A2390" s="36" t="s">
        <v>38</v>
      </c>
      <c r="C2390"/>
    </row>
    <row r="2391" spans="1:3" hidden="1" x14ac:dyDescent="0.25">
      <c r="A2391" s="36" t="s">
        <v>38</v>
      </c>
      <c r="C2391"/>
    </row>
    <row r="2392" spans="1:3" hidden="1" x14ac:dyDescent="0.25">
      <c r="A2392" s="36" t="s">
        <v>38</v>
      </c>
      <c r="C2392"/>
    </row>
    <row r="2393" spans="1:3" hidden="1" x14ac:dyDescent="0.25">
      <c r="A2393" s="36" t="s">
        <v>38</v>
      </c>
      <c r="C2393"/>
    </row>
    <row r="2394" spans="1:3" hidden="1" x14ac:dyDescent="0.25">
      <c r="A2394" s="36" t="s">
        <v>38</v>
      </c>
      <c r="C2394"/>
    </row>
    <row r="2395" spans="1:3" hidden="1" x14ac:dyDescent="0.25">
      <c r="A2395" s="36" t="s">
        <v>38</v>
      </c>
      <c r="C2395"/>
    </row>
    <row r="2396" spans="1:3" hidden="1" x14ac:dyDescent="0.25">
      <c r="A2396" s="36" t="s">
        <v>38</v>
      </c>
      <c r="C2396"/>
    </row>
    <row r="2397" spans="1:3" hidden="1" x14ac:dyDescent="0.25">
      <c r="A2397" s="36" t="s">
        <v>38</v>
      </c>
      <c r="C2397"/>
    </row>
    <row r="2398" spans="1:3" hidden="1" x14ac:dyDescent="0.25">
      <c r="A2398" s="36" t="s">
        <v>38</v>
      </c>
      <c r="C2398"/>
    </row>
    <row r="2399" spans="1:3" hidden="1" x14ac:dyDescent="0.25">
      <c r="A2399" s="36" t="s">
        <v>38</v>
      </c>
      <c r="C2399"/>
    </row>
    <row r="2400" spans="1:3" hidden="1" x14ac:dyDescent="0.25">
      <c r="A2400" s="36" t="s">
        <v>38</v>
      </c>
      <c r="C2400"/>
    </row>
    <row r="2401" spans="1:3" hidden="1" x14ac:dyDescent="0.25">
      <c r="A2401" s="36" t="s">
        <v>38</v>
      </c>
      <c r="C2401"/>
    </row>
    <row r="2402" spans="1:3" hidden="1" x14ac:dyDescent="0.25">
      <c r="A2402" s="36" t="s">
        <v>38</v>
      </c>
      <c r="C2402"/>
    </row>
    <row r="2403" spans="1:3" hidden="1" x14ac:dyDescent="0.25">
      <c r="A2403" s="36" t="s">
        <v>38</v>
      </c>
      <c r="C2403"/>
    </row>
    <row r="2404" spans="1:3" hidden="1" x14ac:dyDescent="0.25">
      <c r="A2404" s="36" t="s">
        <v>38</v>
      </c>
      <c r="C2404"/>
    </row>
    <row r="2405" spans="1:3" hidden="1" x14ac:dyDescent="0.25">
      <c r="A2405" s="36" t="s">
        <v>38</v>
      </c>
      <c r="C2405"/>
    </row>
    <row r="2406" spans="1:3" hidden="1" x14ac:dyDescent="0.25">
      <c r="A2406" s="36" t="s">
        <v>38</v>
      </c>
      <c r="C2406"/>
    </row>
    <row r="2407" spans="1:3" hidden="1" x14ac:dyDescent="0.25">
      <c r="A2407" s="36" t="s">
        <v>38</v>
      </c>
      <c r="C2407"/>
    </row>
    <row r="2408" spans="1:3" hidden="1" x14ac:dyDescent="0.25">
      <c r="A2408" s="36" t="s">
        <v>38</v>
      </c>
      <c r="C2408"/>
    </row>
    <row r="2409" spans="1:3" hidden="1" x14ac:dyDescent="0.25">
      <c r="A2409" s="36" t="s">
        <v>38</v>
      </c>
      <c r="C2409"/>
    </row>
    <row r="2410" spans="1:3" hidden="1" x14ac:dyDescent="0.25">
      <c r="A2410" s="36" t="s">
        <v>38</v>
      </c>
      <c r="C2410"/>
    </row>
    <row r="2411" spans="1:3" hidden="1" x14ac:dyDescent="0.25">
      <c r="A2411" s="36" t="s">
        <v>38</v>
      </c>
      <c r="C2411"/>
    </row>
    <row r="2412" spans="1:3" hidden="1" x14ac:dyDescent="0.25">
      <c r="A2412" s="36" t="s">
        <v>38</v>
      </c>
      <c r="C2412"/>
    </row>
    <row r="2413" spans="1:3" hidden="1" x14ac:dyDescent="0.25">
      <c r="A2413" s="36" t="s">
        <v>38</v>
      </c>
      <c r="C2413"/>
    </row>
    <row r="2414" spans="1:3" hidden="1" x14ac:dyDescent="0.25">
      <c r="A2414" s="36" t="s">
        <v>38</v>
      </c>
      <c r="C2414"/>
    </row>
    <row r="2415" spans="1:3" hidden="1" x14ac:dyDescent="0.25">
      <c r="A2415" s="36" t="s">
        <v>38</v>
      </c>
      <c r="C2415"/>
    </row>
    <row r="2416" spans="1:3" hidden="1" x14ac:dyDescent="0.25">
      <c r="A2416" s="36" t="s">
        <v>38</v>
      </c>
      <c r="C2416"/>
    </row>
    <row r="2417" spans="1:3" hidden="1" x14ac:dyDescent="0.25">
      <c r="A2417" s="36" t="s">
        <v>38</v>
      </c>
      <c r="C2417"/>
    </row>
    <row r="2418" spans="1:3" hidden="1" x14ac:dyDescent="0.25">
      <c r="A2418" s="36" t="s">
        <v>38</v>
      </c>
      <c r="C2418"/>
    </row>
    <row r="2419" spans="1:3" hidden="1" x14ac:dyDescent="0.25">
      <c r="A2419" s="36" t="s">
        <v>38</v>
      </c>
      <c r="C2419"/>
    </row>
    <row r="2420" spans="1:3" hidden="1" x14ac:dyDescent="0.25">
      <c r="A2420" s="36" t="s">
        <v>38</v>
      </c>
      <c r="C2420"/>
    </row>
    <row r="2421" spans="1:3" hidden="1" x14ac:dyDescent="0.25">
      <c r="A2421" s="36" t="s">
        <v>38</v>
      </c>
      <c r="C2421"/>
    </row>
    <row r="2422" spans="1:3" hidden="1" x14ac:dyDescent="0.25">
      <c r="A2422" s="36" t="s">
        <v>38</v>
      </c>
      <c r="C2422"/>
    </row>
    <row r="2423" spans="1:3" hidden="1" x14ac:dyDescent="0.25">
      <c r="A2423" s="36" t="s">
        <v>38</v>
      </c>
      <c r="C2423"/>
    </row>
    <row r="2424" spans="1:3" hidden="1" x14ac:dyDescent="0.25">
      <c r="A2424" s="36" t="s">
        <v>38</v>
      </c>
      <c r="C2424"/>
    </row>
    <row r="2425" spans="1:3" hidden="1" x14ac:dyDescent="0.25">
      <c r="A2425" s="36" t="s">
        <v>38</v>
      </c>
      <c r="C2425"/>
    </row>
    <row r="2426" spans="1:3" hidden="1" x14ac:dyDescent="0.25">
      <c r="A2426" s="36" t="s">
        <v>38</v>
      </c>
      <c r="C2426"/>
    </row>
    <row r="2427" spans="1:3" hidden="1" x14ac:dyDescent="0.25">
      <c r="A2427" s="36" t="s">
        <v>38</v>
      </c>
      <c r="C2427"/>
    </row>
    <row r="2428" spans="1:3" hidden="1" x14ac:dyDescent="0.25">
      <c r="A2428" s="36" t="s">
        <v>38</v>
      </c>
      <c r="C2428"/>
    </row>
    <row r="2429" spans="1:3" hidden="1" x14ac:dyDescent="0.25">
      <c r="A2429" s="36" t="s">
        <v>38</v>
      </c>
      <c r="C2429"/>
    </row>
    <row r="2430" spans="1:3" hidden="1" x14ac:dyDescent="0.25">
      <c r="A2430" s="36" t="s">
        <v>38</v>
      </c>
      <c r="C2430"/>
    </row>
    <row r="2431" spans="1:3" hidden="1" x14ac:dyDescent="0.25">
      <c r="A2431" s="36" t="s">
        <v>38</v>
      </c>
      <c r="C2431"/>
    </row>
    <row r="2432" spans="1:3" hidden="1" x14ac:dyDescent="0.25">
      <c r="A2432" s="36" t="s">
        <v>38</v>
      </c>
      <c r="C2432"/>
    </row>
    <row r="2433" spans="1:3" hidden="1" x14ac:dyDescent="0.25">
      <c r="A2433" s="36" t="s">
        <v>38</v>
      </c>
      <c r="C2433"/>
    </row>
    <row r="2434" spans="1:3" hidden="1" x14ac:dyDescent="0.25">
      <c r="A2434" s="36" t="s">
        <v>38</v>
      </c>
      <c r="C2434"/>
    </row>
    <row r="2435" spans="1:3" hidden="1" x14ac:dyDescent="0.25">
      <c r="A2435" s="36" t="s">
        <v>38</v>
      </c>
      <c r="C2435"/>
    </row>
    <row r="2436" spans="1:3" hidden="1" x14ac:dyDescent="0.25">
      <c r="A2436" s="36" t="s">
        <v>38</v>
      </c>
      <c r="C2436"/>
    </row>
    <row r="2437" spans="1:3" hidden="1" x14ac:dyDescent="0.25">
      <c r="A2437" s="36" t="s">
        <v>38</v>
      </c>
      <c r="C2437"/>
    </row>
    <row r="2438" spans="1:3" hidden="1" x14ac:dyDescent="0.25">
      <c r="A2438" s="36" t="s">
        <v>38</v>
      </c>
      <c r="C2438"/>
    </row>
    <row r="2439" spans="1:3" hidden="1" x14ac:dyDescent="0.25">
      <c r="A2439" s="36" t="s">
        <v>38</v>
      </c>
      <c r="C2439"/>
    </row>
    <row r="2440" spans="1:3" hidden="1" x14ac:dyDescent="0.25">
      <c r="A2440" s="36" t="s">
        <v>38</v>
      </c>
      <c r="C2440"/>
    </row>
    <row r="2441" spans="1:3" hidden="1" x14ac:dyDescent="0.25">
      <c r="A2441" s="36" t="s">
        <v>38</v>
      </c>
      <c r="C2441"/>
    </row>
    <row r="2442" spans="1:3" hidden="1" x14ac:dyDescent="0.25">
      <c r="A2442" s="36" t="s">
        <v>38</v>
      </c>
      <c r="C2442"/>
    </row>
    <row r="2443" spans="1:3" hidden="1" x14ac:dyDescent="0.25">
      <c r="A2443" s="36" t="s">
        <v>38</v>
      </c>
      <c r="C2443"/>
    </row>
    <row r="2444" spans="1:3" hidden="1" x14ac:dyDescent="0.25">
      <c r="A2444" s="36" t="s">
        <v>38</v>
      </c>
      <c r="C2444"/>
    </row>
    <row r="2445" spans="1:3" hidden="1" x14ac:dyDescent="0.25">
      <c r="A2445" s="36" t="s">
        <v>38</v>
      </c>
      <c r="C2445"/>
    </row>
    <row r="2446" spans="1:3" hidden="1" x14ac:dyDescent="0.25">
      <c r="A2446" s="36" t="s">
        <v>38</v>
      </c>
      <c r="C2446"/>
    </row>
    <row r="2447" spans="1:3" hidden="1" x14ac:dyDescent="0.25">
      <c r="A2447" s="36" t="s">
        <v>38</v>
      </c>
      <c r="C2447"/>
    </row>
    <row r="2448" spans="1:3" hidden="1" x14ac:dyDescent="0.25">
      <c r="A2448" s="36" t="s">
        <v>38</v>
      </c>
      <c r="C2448"/>
    </row>
    <row r="2449" spans="1:3" hidden="1" x14ac:dyDescent="0.25">
      <c r="A2449" s="36" t="s">
        <v>38</v>
      </c>
      <c r="C2449"/>
    </row>
    <row r="2450" spans="1:3" hidden="1" x14ac:dyDescent="0.25">
      <c r="A2450" s="36" t="s">
        <v>38</v>
      </c>
      <c r="C2450"/>
    </row>
    <row r="2451" spans="1:3" hidden="1" x14ac:dyDescent="0.25">
      <c r="A2451" s="36" t="s">
        <v>38</v>
      </c>
      <c r="C2451"/>
    </row>
    <row r="2452" spans="1:3" hidden="1" x14ac:dyDescent="0.25">
      <c r="A2452" s="36" t="s">
        <v>38</v>
      </c>
      <c r="C2452"/>
    </row>
    <row r="2453" spans="1:3" hidden="1" x14ac:dyDescent="0.25">
      <c r="A2453" s="36" t="s">
        <v>38</v>
      </c>
      <c r="C2453"/>
    </row>
    <row r="2454" spans="1:3" hidden="1" x14ac:dyDescent="0.25">
      <c r="A2454" s="36" t="s">
        <v>38</v>
      </c>
      <c r="C2454"/>
    </row>
    <row r="2455" spans="1:3" hidden="1" x14ac:dyDescent="0.25">
      <c r="A2455" s="36" t="s">
        <v>38</v>
      </c>
      <c r="C2455"/>
    </row>
    <row r="2456" spans="1:3" hidden="1" x14ac:dyDescent="0.25">
      <c r="A2456" s="36" t="s">
        <v>38</v>
      </c>
      <c r="C2456"/>
    </row>
    <row r="2457" spans="1:3" hidden="1" x14ac:dyDescent="0.25">
      <c r="A2457" s="36" t="s">
        <v>38</v>
      </c>
      <c r="C2457"/>
    </row>
    <row r="2458" spans="1:3" hidden="1" x14ac:dyDescent="0.25">
      <c r="A2458" s="36" t="s">
        <v>38</v>
      </c>
      <c r="C2458"/>
    </row>
    <row r="2459" spans="1:3" hidden="1" x14ac:dyDescent="0.25">
      <c r="A2459" s="36" t="s">
        <v>38</v>
      </c>
      <c r="C2459"/>
    </row>
    <row r="2460" spans="1:3" hidden="1" x14ac:dyDescent="0.25">
      <c r="A2460" s="36" t="s">
        <v>38</v>
      </c>
      <c r="C2460"/>
    </row>
    <row r="2461" spans="1:3" hidden="1" x14ac:dyDescent="0.25">
      <c r="A2461" s="36" t="s">
        <v>38</v>
      </c>
      <c r="C2461"/>
    </row>
    <row r="2462" spans="1:3" hidden="1" x14ac:dyDescent="0.25">
      <c r="A2462" s="36" t="s">
        <v>38</v>
      </c>
      <c r="C2462"/>
    </row>
    <row r="2463" spans="1:3" hidden="1" x14ac:dyDescent="0.25">
      <c r="A2463" s="36" t="s">
        <v>38</v>
      </c>
      <c r="C2463"/>
    </row>
    <row r="2464" spans="1:3" hidden="1" x14ac:dyDescent="0.25">
      <c r="A2464" s="36" t="s">
        <v>38</v>
      </c>
      <c r="C2464"/>
    </row>
    <row r="2465" spans="1:3" hidden="1" x14ac:dyDescent="0.25">
      <c r="A2465" s="36" t="s">
        <v>38</v>
      </c>
      <c r="C2465"/>
    </row>
    <row r="2466" spans="1:3" hidden="1" x14ac:dyDescent="0.25">
      <c r="A2466" s="36" t="s">
        <v>38</v>
      </c>
      <c r="C2466"/>
    </row>
    <row r="2467" spans="1:3" hidden="1" x14ac:dyDescent="0.25">
      <c r="A2467" s="36" t="s">
        <v>38</v>
      </c>
      <c r="C2467"/>
    </row>
    <row r="2468" spans="1:3" hidden="1" x14ac:dyDescent="0.25">
      <c r="A2468" s="36" t="s">
        <v>38</v>
      </c>
      <c r="C2468"/>
    </row>
    <row r="2469" spans="1:3" hidden="1" x14ac:dyDescent="0.25">
      <c r="A2469" s="36" t="s">
        <v>38</v>
      </c>
      <c r="C2469"/>
    </row>
    <row r="2470" spans="1:3" hidden="1" x14ac:dyDescent="0.25">
      <c r="A2470" s="36" t="s">
        <v>38</v>
      </c>
      <c r="C2470"/>
    </row>
    <row r="2471" spans="1:3" hidden="1" x14ac:dyDescent="0.25">
      <c r="A2471" s="36" t="s">
        <v>38</v>
      </c>
      <c r="C2471"/>
    </row>
    <row r="2472" spans="1:3" hidden="1" x14ac:dyDescent="0.25">
      <c r="A2472" s="36" t="s">
        <v>38</v>
      </c>
      <c r="C2472"/>
    </row>
    <row r="2473" spans="1:3" hidden="1" x14ac:dyDescent="0.25">
      <c r="A2473" s="36" t="s">
        <v>38</v>
      </c>
      <c r="C2473"/>
    </row>
    <row r="2474" spans="1:3" hidden="1" x14ac:dyDescent="0.25">
      <c r="A2474" s="36" t="s">
        <v>38</v>
      </c>
      <c r="C2474"/>
    </row>
    <row r="2475" spans="1:3" hidden="1" x14ac:dyDescent="0.25">
      <c r="A2475" s="36" t="s">
        <v>38</v>
      </c>
      <c r="C2475"/>
    </row>
    <row r="2476" spans="1:3" hidden="1" x14ac:dyDescent="0.25">
      <c r="A2476" s="36" t="s">
        <v>38</v>
      </c>
      <c r="C2476"/>
    </row>
    <row r="2477" spans="1:3" hidden="1" x14ac:dyDescent="0.25">
      <c r="A2477" s="36" t="s">
        <v>38</v>
      </c>
      <c r="C2477"/>
    </row>
    <row r="2478" spans="1:3" hidden="1" x14ac:dyDescent="0.25">
      <c r="A2478" s="36" t="s">
        <v>38</v>
      </c>
      <c r="C2478"/>
    </row>
    <row r="2479" spans="1:3" hidden="1" x14ac:dyDescent="0.25">
      <c r="A2479" s="36" t="s">
        <v>38</v>
      </c>
      <c r="C2479"/>
    </row>
    <row r="2480" spans="1:3" hidden="1" x14ac:dyDescent="0.25">
      <c r="A2480" s="36" t="s">
        <v>38</v>
      </c>
      <c r="C2480"/>
    </row>
    <row r="2481" spans="1:3" hidden="1" x14ac:dyDescent="0.25">
      <c r="A2481" s="36" t="s">
        <v>38</v>
      </c>
      <c r="C2481"/>
    </row>
    <row r="2482" spans="1:3" hidden="1" x14ac:dyDescent="0.25">
      <c r="A2482" s="36" t="s">
        <v>38</v>
      </c>
      <c r="C2482"/>
    </row>
    <row r="2483" spans="1:3" hidden="1" x14ac:dyDescent="0.25">
      <c r="A2483" s="36" t="s">
        <v>38</v>
      </c>
      <c r="C2483"/>
    </row>
    <row r="2484" spans="1:3" hidden="1" x14ac:dyDescent="0.25">
      <c r="A2484" s="36" t="s">
        <v>38</v>
      </c>
      <c r="C2484"/>
    </row>
    <row r="2485" spans="1:3" hidden="1" x14ac:dyDescent="0.25">
      <c r="A2485" s="36" t="s">
        <v>38</v>
      </c>
      <c r="C2485"/>
    </row>
    <row r="2486" spans="1:3" hidden="1" x14ac:dyDescent="0.25">
      <c r="A2486" s="36" t="s">
        <v>38</v>
      </c>
      <c r="C2486"/>
    </row>
    <row r="2487" spans="1:3" hidden="1" x14ac:dyDescent="0.25">
      <c r="A2487" s="36" t="s">
        <v>38</v>
      </c>
      <c r="C2487"/>
    </row>
    <row r="2488" spans="1:3" hidden="1" x14ac:dyDescent="0.25">
      <c r="A2488" s="36" t="s">
        <v>38</v>
      </c>
      <c r="C2488"/>
    </row>
    <row r="2489" spans="1:3" hidden="1" x14ac:dyDescent="0.25">
      <c r="A2489" s="36" t="s">
        <v>38</v>
      </c>
      <c r="C2489"/>
    </row>
    <row r="2490" spans="1:3" hidden="1" x14ac:dyDescent="0.25">
      <c r="A2490" s="36" t="s">
        <v>38</v>
      </c>
      <c r="C2490"/>
    </row>
    <row r="2491" spans="1:3" hidden="1" x14ac:dyDescent="0.25">
      <c r="A2491" s="36" t="s">
        <v>38</v>
      </c>
      <c r="C2491"/>
    </row>
    <row r="2492" spans="1:3" hidden="1" x14ac:dyDescent="0.25">
      <c r="A2492" s="36" t="s">
        <v>38</v>
      </c>
      <c r="C2492"/>
    </row>
    <row r="2493" spans="1:3" hidden="1" x14ac:dyDescent="0.25">
      <c r="A2493" s="36" t="s">
        <v>38</v>
      </c>
      <c r="C2493"/>
    </row>
    <row r="2494" spans="1:3" hidden="1" x14ac:dyDescent="0.25">
      <c r="A2494" s="36" t="s">
        <v>38</v>
      </c>
      <c r="C2494"/>
    </row>
    <row r="2495" spans="1:3" hidden="1" x14ac:dyDescent="0.25">
      <c r="A2495" s="36" t="s">
        <v>38</v>
      </c>
      <c r="C2495"/>
    </row>
    <row r="2496" spans="1:3" hidden="1" x14ac:dyDescent="0.25">
      <c r="A2496" s="36" t="s">
        <v>38</v>
      </c>
      <c r="C2496"/>
    </row>
    <row r="2497" spans="1:3" hidden="1" x14ac:dyDescent="0.25">
      <c r="A2497" s="36" t="s">
        <v>38</v>
      </c>
      <c r="C2497"/>
    </row>
    <row r="2498" spans="1:3" hidden="1" x14ac:dyDescent="0.25">
      <c r="A2498" s="36" t="s">
        <v>38</v>
      </c>
      <c r="C2498"/>
    </row>
    <row r="2499" spans="1:3" hidden="1" x14ac:dyDescent="0.25">
      <c r="A2499" s="36" t="s">
        <v>38</v>
      </c>
      <c r="C2499"/>
    </row>
    <row r="2500" spans="1:3" hidden="1" x14ac:dyDescent="0.25">
      <c r="A2500" s="36" t="s">
        <v>38</v>
      </c>
      <c r="C2500"/>
    </row>
    <row r="2501" spans="1:3" hidden="1" x14ac:dyDescent="0.25">
      <c r="A2501" s="36" t="s">
        <v>38</v>
      </c>
      <c r="C2501"/>
    </row>
    <row r="2502" spans="1:3" hidden="1" x14ac:dyDescent="0.25">
      <c r="A2502" s="36" t="s">
        <v>38</v>
      </c>
      <c r="C2502"/>
    </row>
    <row r="2503" spans="1:3" hidden="1" x14ac:dyDescent="0.25">
      <c r="A2503" s="36" t="s">
        <v>38</v>
      </c>
      <c r="C2503"/>
    </row>
    <row r="2504" spans="1:3" hidden="1" x14ac:dyDescent="0.25">
      <c r="A2504" s="36" t="s">
        <v>38</v>
      </c>
      <c r="C2504"/>
    </row>
    <row r="2505" spans="1:3" hidden="1" x14ac:dyDescent="0.25">
      <c r="A2505" s="36" t="s">
        <v>38</v>
      </c>
      <c r="C2505"/>
    </row>
    <row r="2506" spans="1:3" hidden="1" x14ac:dyDescent="0.25">
      <c r="A2506" s="36" t="s">
        <v>38</v>
      </c>
      <c r="C2506"/>
    </row>
    <row r="2507" spans="1:3" hidden="1" x14ac:dyDescent="0.25">
      <c r="A2507" s="36" t="s">
        <v>38</v>
      </c>
      <c r="C2507"/>
    </row>
    <row r="2508" spans="1:3" hidden="1" x14ac:dyDescent="0.25">
      <c r="A2508" s="36" t="s">
        <v>38</v>
      </c>
      <c r="C2508"/>
    </row>
    <row r="2509" spans="1:3" hidden="1" x14ac:dyDescent="0.25">
      <c r="A2509" s="36" t="s">
        <v>38</v>
      </c>
      <c r="C2509"/>
    </row>
    <row r="2510" spans="1:3" hidden="1" x14ac:dyDescent="0.25">
      <c r="A2510" s="36" t="s">
        <v>38</v>
      </c>
      <c r="C2510"/>
    </row>
    <row r="2511" spans="1:3" hidden="1" x14ac:dyDescent="0.25">
      <c r="A2511" s="36" t="s">
        <v>38</v>
      </c>
      <c r="C2511"/>
    </row>
    <row r="2512" spans="1:3" hidden="1" x14ac:dyDescent="0.25">
      <c r="A2512" s="36" t="s">
        <v>38</v>
      </c>
      <c r="C2512"/>
    </row>
    <row r="2513" spans="1:3" hidden="1" x14ac:dyDescent="0.25">
      <c r="A2513" s="36" t="s">
        <v>38</v>
      </c>
      <c r="C2513"/>
    </row>
    <row r="2514" spans="1:3" hidden="1" x14ac:dyDescent="0.25">
      <c r="A2514" s="36" t="s">
        <v>38</v>
      </c>
      <c r="C2514"/>
    </row>
    <row r="2515" spans="1:3" hidden="1" x14ac:dyDescent="0.25">
      <c r="A2515" s="36" t="s">
        <v>38</v>
      </c>
      <c r="C2515"/>
    </row>
    <row r="2516" spans="1:3" hidden="1" x14ac:dyDescent="0.25">
      <c r="A2516" s="36" t="s">
        <v>38</v>
      </c>
      <c r="C2516"/>
    </row>
    <row r="2517" spans="1:3" hidden="1" x14ac:dyDescent="0.25">
      <c r="A2517" s="36" t="s">
        <v>38</v>
      </c>
      <c r="C2517"/>
    </row>
    <row r="2518" spans="1:3" hidden="1" x14ac:dyDescent="0.25">
      <c r="A2518" s="36" t="s">
        <v>38</v>
      </c>
      <c r="C2518"/>
    </row>
    <row r="2519" spans="1:3" hidden="1" x14ac:dyDescent="0.25">
      <c r="A2519" s="36" t="s">
        <v>38</v>
      </c>
      <c r="C2519"/>
    </row>
    <row r="2520" spans="1:3" hidden="1" x14ac:dyDescent="0.25">
      <c r="A2520" s="36" t="s">
        <v>38</v>
      </c>
      <c r="C2520"/>
    </row>
    <row r="2521" spans="1:3" hidden="1" x14ac:dyDescent="0.25">
      <c r="A2521" s="36" t="s">
        <v>38</v>
      </c>
      <c r="C2521"/>
    </row>
    <row r="2522" spans="1:3" hidden="1" x14ac:dyDescent="0.25">
      <c r="A2522" s="36" t="s">
        <v>38</v>
      </c>
      <c r="C2522"/>
    </row>
    <row r="2523" spans="1:3" hidden="1" x14ac:dyDescent="0.25">
      <c r="A2523" s="36" t="s">
        <v>38</v>
      </c>
      <c r="C2523"/>
    </row>
    <row r="2524" spans="1:3" hidden="1" x14ac:dyDescent="0.25">
      <c r="A2524" s="36" t="s">
        <v>38</v>
      </c>
      <c r="C2524"/>
    </row>
    <row r="2525" spans="1:3" hidden="1" x14ac:dyDescent="0.25">
      <c r="A2525" s="36" t="s">
        <v>38</v>
      </c>
      <c r="C2525"/>
    </row>
    <row r="2526" spans="1:3" hidden="1" x14ac:dyDescent="0.25">
      <c r="A2526" s="36" t="s">
        <v>38</v>
      </c>
      <c r="C2526"/>
    </row>
    <row r="2527" spans="1:3" hidden="1" x14ac:dyDescent="0.25">
      <c r="A2527" s="36" t="s">
        <v>38</v>
      </c>
      <c r="C2527"/>
    </row>
    <row r="2528" spans="1:3" hidden="1" x14ac:dyDescent="0.25">
      <c r="A2528" s="36" t="s">
        <v>38</v>
      </c>
      <c r="C2528"/>
    </row>
    <row r="2529" spans="1:3" hidden="1" x14ac:dyDescent="0.25">
      <c r="A2529" s="36" t="s">
        <v>38</v>
      </c>
      <c r="C2529"/>
    </row>
    <row r="2530" spans="1:3" hidden="1" x14ac:dyDescent="0.25">
      <c r="A2530" s="36" t="s">
        <v>38</v>
      </c>
      <c r="C2530"/>
    </row>
    <row r="2531" spans="1:3" hidden="1" x14ac:dyDescent="0.25">
      <c r="C2531"/>
    </row>
    <row r="2532" spans="1:3" hidden="1" x14ac:dyDescent="0.25">
      <c r="C2532"/>
    </row>
    <row r="2533" spans="1:3" hidden="1" x14ac:dyDescent="0.25">
      <c r="C2533"/>
    </row>
    <row r="2534" spans="1:3" hidden="1" x14ac:dyDescent="0.25">
      <c r="C2534"/>
    </row>
    <row r="2535" spans="1:3" hidden="1" x14ac:dyDescent="0.25">
      <c r="C2535"/>
    </row>
    <row r="2536" spans="1:3" hidden="1" x14ac:dyDescent="0.25">
      <c r="C2536"/>
    </row>
    <row r="2537" spans="1:3" hidden="1" x14ac:dyDescent="0.25">
      <c r="C2537"/>
    </row>
    <row r="2538" spans="1:3" hidden="1" x14ac:dyDescent="0.25">
      <c r="C2538"/>
    </row>
    <row r="2539" spans="1:3" hidden="1" x14ac:dyDescent="0.25">
      <c r="C2539"/>
    </row>
    <row r="2540" spans="1:3" hidden="1" x14ac:dyDescent="0.25">
      <c r="C2540"/>
    </row>
  </sheetData>
  <autoFilter ref="A1:C2540" xr:uid="{15CDEF90-1D07-4634-97B9-30A566C15F7E}">
    <filterColumn colId="0">
      <colorFilter dxfId="21"/>
    </filterColumn>
  </autoFilter>
  <sortState xmlns:xlrd2="http://schemas.microsoft.com/office/spreadsheetml/2017/richdata2" ref="A2:A567">
    <sortCondition ref="A1:A567"/>
  </sortState>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C579D-CC58-4316-9F2A-7C3F3AE6C007}">
  <sheetPr filterMode="1"/>
  <dimension ref="A1:AH407"/>
  <sheetViews>
    <sheetView zoomScaleNormal="100" workbookViewId="0">
      <pane ySplit="1" topLeftCell="A353" activePane="bottomLeft" state="frozen"/>
      <selection activeCell="G1" sqref="G1"/>
      <selection pane="bottomLeft" activeCell="AE396" sqref="AE396"/>
    </sheetView>
  </sheetViews>
  <sheetFormatPr defaultRowHeight="15" x14ac:dyDescent="0.25"/>
  <cols>
    <col min="1" max="1" width="17.7109375" customWidth="1"/>
    <col min="2" max="2" width="28.7109375" customWidth="1"/>
    <col min="3" max="3" width="11.140625" customWidth="1"/>
    <col min="4" max="4" width="44.140625" customWidth="1"/>
    <col min="5" max="5" width="13.7109375" customWidth="1"/>
    <col min="6" max="6" width="21.42578125" customWidth="1"/>
    <col min="7" max="7" width="12.7109375" customWidth="1"/>
    <col min="8" max="8" width="28.7109375" customWidth="1"/>
    <col min="9" max="9" width="12.7109375" customWidth="1"/>
    <col min="10" max="10" width="14.7109375" customWidth="1"/>
    <col min="11" max="20" width="16.7109375" customWidth="1"/>
    <col min="21" max="21" width="36.7109375" customWidth="1"/>
    <col min="22" max="22" width="2.7109375" customWidth="1"/>
    <col min="23" max="23" width="12.28515625" bestFit="1" customWidth="1"/>
    <col min="24" max="24" width="2.7109375" customWidth="1"/>
    <col min="25" max="25" width="12.28515625" bestFit="1" customWidth="1"/>
    <col min="26" max="26" width="2.7109375" customWidth="1"/>
    <col min="27" max="27" width="12.28515625" bestFit="1" customWidth="1"/>
    <col min="28" max="28" width="2.7109375" customWidth="1"/>
    <col min="29" max="29" width="12.28515625" bestFit="1" customWidth="1"/>
    <col min="30" max="30" width="18.85546875" style="34" bestFit="1" customWidth="1"/>
    <col min="31" max="31" width="10.85546875" customWidth="1"/>
    <col min="32" max="32" width="12.7109375" bestFit="1" customWidth="1"/>
  </cols>
  <sheetData>
    <row r="1" spans="1:34" ht="120" x14ac:dyDescent="0.25">
      <c r="A1" s="2" t="s">
        <v>5</v>
      </c>
      <c r="B1" s="2" t="s">
        <v>6</v>
      </c>
      <c r="C1" s="2" t="s">
        <v>7</v>
      </c>
      <c r="D1" s="2" t="s">
        <v>8</v>
      </c>
      <c r="E1" s="2" t="s">
        <v>9</v>
      </c>
      <c r="F1" s="2" t="s">
        <v>10</v>
      </c>
      <c r="G1" s="2" t="s">
        <v>11</v>
      </c>
      <c r="H1" s="2" t="s">
        <v>12</v>
      </c>
      <c r="I1" s="2" t="s">
        <v>13</v>
      </c>
      <c r="J1" s="2" t="s">
        <v>14</v>
      </c>
      <c r="K1" s="2" t="s">
        <v>15</v>
      </c>
      <c r="L1" s="2" t="s">
        <v>16</v>
      </c>
      <c r="M1" s="2" t="s">
        <v>17</v>
      </c>
      <c r="N1" s="2" t="s">
        <v>18</v>
      </c>
      <c r="O1" s="2" t="s">
        <v>19</v>
      </c>
      <c r="P1" s="2" t="s">
        <v>20</v>
      </c>
      <c r="Q1" s="2" t="s">
        <v>21</v>
      </c>
      <c r="R1" s="2" t="s">
        <v>22</v>
      </c>
      <c r="S1" s="2" t="s">
        <v>23</v>
      </c>
      <c r="T1" s="2" t="s">
        <v>24</v>
      </c>
      <c r="U1" s="2" t="s">
        <v>25</v>
      </c>
      <c r="V1" s="17" t="s">
        <v>2043</v>
      </c>
      <c r="W1" s="17" t="s">
        <v>2044</v>
      </c>
      <c r="X1" s="17" t="s">
        <v>2045</v>
      </c>
      <c r="Y1" s="17" t="s">
        <v>2046</v>
      </c>
      <c r="Z1" s="17" t="s">
        <v>2047</v>
      </c>
      <c r="AA1" s="17" t="s">
        <v>2048</v>
      </c>
      <c r="AB1" s="17" t="s">
        <v>2049</v>
      </c>
      <c r="AC1" s="17" t="s">
        <v>2050</v>
      </c>
      <c r="AD1" s="17" t="s">
        <v>1256</v>
      </c>
      <c r="AF1" s="35" t="s">
        <v>2087</v>
      </c>
    </row>
    <row r="2" spans="1:34" ht="60" hidden="1" x14ac:dyDescent="0.25">
      <c r="A2" s="9" t="s">
        <v>679</v>
      </c>
      <c r="B2" s="9" t="s">
        <v>680</v>
      </c>
      <c r="C2" s="4" t="s">
        <v>28</v>
      </c>
      <c r="D2" s="9" t="s">
        <v>681</v>
      </c>
      <c r="E2" s="4" t="s">
        <v>30</v>
      </c>
      <c r="F2" s="4" t="s">
        <v>31</v>
      </c>
      <c r="G2" s="4" t="s">
        <v>294</v>
      </c>
      <c r="H2" s="9" t="s">
        <v>682</v>
      </c>
      <c r="I2" s="4" t="s">
        <v>683</v>
      </c>
      <c r="J2" s="4" t="s">
        <v>77</v>
      </c>
      <c r="K2" s="4" t="s">
        <v>42</v>
      </c>
      <c r="L2" s="4" t="s">
        <v>77</v>
      </c>
      <c r="M2" s="10">
        <v>273000</v>
      </c>
      <c r="N2" s="4" t="s">
        <v>77</v>
      </c>
      <c r="O2" s="11">
        <v>15507000</v>
      </c>
      <c r="P2" s="4" t="s">
        <v>77</v>
      </c>
      <c r="Q2" s="12">
        <v>38800000</v>
      </c>
      <c r="R2" s="4" t="s">
        <v>38</v>
      </c>
      <c r="S2" s="12"/>
      <c r="T2" s="12">
        <v>54580000</v>
      </c>
      <c r="U2" s="9"/>
      <c r="V2">
        <f>IF(ISNUMBER(MATCH(I2,#REF!,0)),1,0)</f>
        <v>0</v>
      </c>
      <c r="W2" s="19" t="str">
        <f>IF(V2=1,VLOOKUP(I2,#REF!,2,FALSE),"No Match")</f>
        <v>No Match</v>
      </c>
      <c r="X2">
        <f>IF(ISNUMBER(MATCH(I2,#REF!,0)),1,0)</f>
        <v>0</v>
      </c>
      <c r="Y2" t="str">
        <f>IF(X2=1,VLOOKUP(I2,#REF!,2,FALSE),"No Match")</f>
        <v>No Match</v>
      </c>
      <c r="Z2">
        <f>IF(ISNUMBER(MATCH(I2,#REF!,0)),1,0)</f>
        <v>0</v>
      </c>
      <c r="AA2" t="str">
        <f>IF(Z2=1,VLOOKUP(I2,#REF!,2,FALSE),"No Match")</f>
        <v>No Match</v>
      </c>
      <c r="AB2">
        <f>IF(ISNUMBER(MATCH(I2,#REF!,0)),1,0)</f>
        <v>0</v>
      </c>
      <c r="AC2" t="str">
        <f>IF(AB2=1,VLOOKUP(I2,#REF!,2,FALSE),"No Match")</f>
        <v>No Match</v>
      </c>
      <c r="AD2" s="21" t="s">
        <v>1337</v>
      </c>
      <c r="AF2" t="str">
        <f>IFERROR(VLOOKUP(AD2,#REF!,1,FALSE),"No")</f>
        <v>No</v>
      </c>
      <c r="AG2">
        <f>COUNTIF(AF:AF,"No")</f>
        <v>399</v>
      </c>
      <c r="AH2" t="s">
        <v>2086</v>
      </c>
    </row>
    <row r="3" spans="1:34" ht="30" hidden="1" x14ac:dyDescent="0.25">
      <c r="A3" s="9" t="s">
        <v>758</v>
      </c>
      <c r="B3" s="9" t="s">
        <v>759</v>
      </c>
      <c r="C3" s="4" t="s">
        <v>28</v>
      </c>
      <c r="D3" s="9" t="s">
        <v>762</v>
      </c>
      <c r="E3" s="4" t="s">
        <v>30</v>
      </c>
      <c r="F3" s="4" t="s">
        <v>31</v>
      </c>
      <c r="G3" s="4" t="s">
        <v>74</v>
      </c>
      <c r="H3" s="9" t="s">
        <v>327</v>
      </c>
      <c r="I3" s="4" t="s">
        <v>763</v>
      </c>
      <c r="J3" s="4" t="s">
        <v>77</v>
      </c>
      <c r="K3" s="4" t="s">
        <v>36</v>
      </c>
      <c r="L3" s="4" t="s">
        <v>77</v>
      </c>
      <c r="M3" s="10">
        <v>600000</v>
      </c>
      <c r="N3" s="4" t="s">
        <v>77</v>
      </c>
      <c r="O3" s="11">
        <v>3900000</v>
      </c>
      <c r="P3" s="4" t="s">
        <v>77</v>
      </c>
      <c r="Q3" s="12">
        <v>71600000</v>
      </c>
      <c r="R3" s="4" t="s">
        <v>38</v>
      </c>
      <c r="S3" s="12"/>
      <c r="T3" s="12">
        <v>76100000</v>
      </c>
      <c r="U3" s="9"/>
      <c r="V3">
        <f>IF(ISNUMBER(MATCH(I3,#REF!,0)),1,0)</f>
        <v>0</v>
      </c>
      <c r="W3" s="19" t="str">
        <f>IF(V3=1,VLOOKUP(I3,#REF!,2,FALSE),"No Match")</f>
        <v>No Match</v>
      </c>
      <c r="X3">
        <f>IF(ISNUMBER(MATCH(I3,#REF!,0)),1,0)</f>
        <v>0</v>
      </c>
      <c r="Y3" t="str">
        <f>IF(X3=1,VLOOKUP(I3,#REF!,2,FALSE),"No Match")</f>
        <v>No Match</v>
      </c>
      <c r="Z3">
        <f>IF(ISNUMBER(MATCH(I3,#REF!,0)),1,0)</f>
        <v>0</v>
      </c>
      <c r="AA3" t="str">
        <f>IF(Z3=1,VLOOKUP(I3,#REF!,2,FALSE),"No Match")</f>
        <v>No Match</v>
      </c>
      <c r="AB3">
        <f>IF(ISNUMBER(MATCH(I3,#REF!,0)),1,0)</f>
        <v>0</v>
      </c>
      <c r="AC3" t="str">
        <f>IF(AB3=1,VLOOKUP(I3,#REF!,2,FALSE),"No Match")</f>
        <v>No Match</v>
      </c>
      <c r="AD3" s="22" t="s">
        <v>1300</v>
      </c>
      <c r="AF3" t="str">
        <f>IFERROR(VLOOKUP(AD3,#REF!,1,FALSE),"No")</f>
        <v>No</v>
      </c>
    </row>
    <row r="4" spans="1:34" ht="30" hidden="1" x14ac:dyDescent="0.25">
      <c r="A4" s="9" t="s">
        <v>1117</v>
      </c>
      <c r="B4" s="9" t="s">
        <v>317</v>
      </c>
      <c r="C4" s="4" t="s">
        <v>28</v>
      </c>
      <c r="D4" s="9" t="s">
        <v>1118</v>
      </c>
      <c r="E4" s="4" t="s">
        <v>30</v>
      </c>
      <c r="F4" s="4" t="s">
        <v>31</v>
      </c>
      <c r="G4" s="4" t="s">
        <v>309</v>
      </c>
      <c r="H4" s="9" t="s">
        <v>787</v>
      </c>
      <c r="I4" s="4" t="s">
        <v>1119</v>
      </c>
      <c r="J4" s="4" t="s">
        <v>77</v>
      </c>
      <c r="K4" s="4" t="s">
        <v>222</v>
      </c>
      <c r="L4" s="4" t="s">
        <v>77</v>
      </c>
      <c r="M4" s="10">
        <v>1000000</v>
      </c>
      <c r="N4" s="4" t="s">
        <v>38</v>
      </c>
      <c r="O4" s="11"/>
      <c r="P4" s="4" t="s">
        <v>77</v>
      </c>
      <c r="Q4" s="12">
        <v>5000000</v>
      </c>
      <c r="R4" s="4" t="s">
        <v>38</v>
      </c>
      <c r="S4" s="12"/>
      <c r="T4" s="12">
        <v>6000000</v>
      </c>
      <c r="U4" s="9"/>
      <c r="V4">
        <f>IF(ISNUMBER(MATCH(I4,#REF!,0)),1,0)</f>
        <v>0</v>
      </c>
      <c r="W4" s="19" t="str">
        <f>IF(V4=1,VLOOKUP(I4,#REF!,2,FALSE),"No Match")</f>
        <v>No Match</v>
      </c>
      <c r="X4">
        <f>IF(ISNUMBER(MATCH(I4,#REF!,0)),1,0)</f>
        <v>0</v>
      </c>
      <c r="Y4" t="str">
        <f>IF(X4=1,VLOOKUP(I4,#REF!,2,FALSE),"No Match")</f>
        <v>No Match</v>
      </c>
      <c r="Z4">
        <f>IF(ISNUMBER(MATCH(I4,#REF!,0)),1,0)</f>
        <v>0</v>
      </c>
      <c r="AA4" t="str">
        <f>IF(Z4=1,VLOOKUP(I4,#REF!,2,FALSE),"No Match")</f>
        <v>No Match</v>
      </c>
      <c r="AB4">
        <f>IF(ISNUMBER(MATCH(I4,#REF!,0)),1,0)</f>
        <v>0</v>
      </c>
      <c r="AC4" t="str">
        <f>IF(AB4=1,VLOOKUP(I4,#REF!,2,FALSE),"No Match")</f>
        <v>No Match</v>
      </c>
      <c r="AD4" s="22" t="s">
        <v>1380</v>
      </c>
      <c r="AF4" t="str">
        <f>IFERROR(VLOOKUP(AD4,#REF!,1,FALSE),"No")</f>
        <v>No</v>
      </c>
    </row>
    <row r="5" spans="1:34" hidden="1" x14ac:dyDescent="0.25">
      <c r="A5" s="9" t="s">
        <v>416</v>
      </c>
      <c r="B5" s="9" t="s">
        <v>423</v>
      </c>
      <c r="C5" s="4" t="s">
        <v>28</v>
      </c>
      <c r="D5" s="9" t="s">
        <v>426</v>
      </c>
      <c r="E5" s="4" t="s">
        <v>30</v>
      </c>
      <c r="F5" s="4" t="s">
        <v>31</v>
      </c>
      <c r="G5" s="4" t="s">
        <v>412</v>
      </c>
      <c r="H5" s="9" t="s">
        <v>413</v>
      </c>
      <c r="I5" s="4" t="s">
        <v>427</v>
      </c>
      <c r="J5" s="4" t="s">
        <v>77</v>
      </c>
      <c r="K5" s="4" t="s">
        <v>42</v>
      </c>
      <c r="L5" s="4" t="s">
        <v>77</v>
      </c>
      <c r="M5" s="10">
        <v>1100000</v>
      </c>
      <c r="N5" s="4" t="s">
        <v>77</v>
      </c>
      <c r="O5" s="11">
        <v>400000</v>
      </c>
      <c r="P5" s="4" t="s">
        <v>77</v>
      </c>
      <c r="Q5" s="12">
        <v>5800000</v>
      </c>
      <c r="R5" s="4" t="s">
        <v>38</v>
      </c>
      <c r="S5" s="12"/>
      <c r="T5" s="12">
        <v>7300000</v>
      </c>
      <c r="U5" s="9"/>
      <c r="V5">
        <f>IF(ISNUMBER(MATCH(I5,#REF!,0)),1,0)</f>
        <v>0</v>
      </c>
      <c r="W5" s="19" t="str">
        <f>IF(V5=1,VLOOKUP(I5,#REF!,2,FALSE),"No Match")</f>
        <v>No Match</v>
      </c>
      <c r="X5">
        <f>IF(ISNUMBER(MATCH(I5,#REF!,0)),1,0)</f>
        <v>0</v>
      </c>
      <c r="Y5" t="str">
        <f>IF(X5=1,VLOOKUP(I5,#REF!,2,FALSE),"No Match")</f>
        <v>No Match</v>
      </c>
      <c r="Z5">
        <f>IF(ISNUMBER(MATCH(I5,#REF!,0)),1,0)</f>
        <v>0</v>
      </c>
      <c r="AA5" t="str">
        <f>IF(Z5=1,VLOOKUP(I5,#REF!,2,FALSE),"No Match")</f>
        <v>No Match</v>
      </c>
      <c r="AB5">
        <f>IF(ISNUMBER(MATCH(I5,#REF!,0)),1,0)</f>
        <v>0</v>
      </c>
      <c r="AC5" t="str">
        <f>IF(AB5=1,VLOOKUP(I5,#REF!,2,FALSE),"No Match")</f>
        <v>No Match</v>
      </c>
      <c r="AD5" s="22" t="s">
        <v>1341</v>
      </c>
      <c r="AF5" t="str">
        <f>IFERROR(VLOOKUP(AD5,#REF!,1,FALSE),"No")</f>
        <v>No</v>
      </c>
    </row>
    <row r="6" spans="1:34" ht="30" hidden="1" x14ac:dyDescent="0.25">
      <c r="A6" s="9" t="s">
        <v>416</v>
      </c>
      <c r="B6" s="9" t="s">
        <v>317</v>
      </c>
      <c r="C6" s="4" t="s">
        <v>28</v>
      </c>
      <c r="D6" s="9" t="s">
        <v>417</v>
      </c>
      <c r="E6" s="4" t="s">
        <v>30</v>
      </c>
      <c r="F6" s="4" t="s">
        <v>31</v>
      </c>
      <c r="G6" s="4" t="s">
        <v>412</v>
      </c>
      <c r="H6" s="9" t="s">
        <v>413</v>
      </c>
      <c r="I6" s="4" t="s">
        <v>418</v>
      </c>
      <c r="J6" s="4" t="s">
        <v>77</v>
      </c>
      <c r="K6" s="4" t="s">
        <v>36</v>
      </c>
      <c r="L6" s="4" t="s">
        <v>77</v>
      </c>
      <c r="M6" s="10">
        <v>1175000</v>
      </c>
      <c r="N6" s="4" t="s">
        <v>77</v>
      </c>
      <c r="O6" s="11">
        <v>315000</v>
      </c>
      <c r="P6" s="4" t="s">
        <v>77</v>
      </c>
      <c r="Q6" s="12">
        <v>14700000</v>
      </c>
      <c r="R6" s="4" t="s">
        <v>38</v>
      </c>
      <c r="S6" s="12"/>
      <c r="T6" s="12">
        <v>16190000</v>
      </c>
      <c r="U6" s="9"/>
      <c r="V6">
        <f>IF(ISNUMBER(MATCH(I6,#REF!,0)),1,0)</f>
        <v>0</v>
      </c>
      <c r="W6" s="19" t="str">
        <f>IF(V6=1,VLOOKUP(I6,#REF!,2,FALSE),"No Match")</f>
        <v>No Match</v>
      </c>
      <c r="X6">
        <f>IF(ISNUMBER(MATCH(I6,#REF!,0)),1,0)</f>
        <v>0</v>
      </c>
      <c r="Y6" t="str">
        <f>IF(X6=1,VLOOKUP(I6,#REF!,2,FALSE),"No Match")</f>
        <v>No Match</v>
      </c>
      <c r="Z6">
        <f>IF(ISNUMBER(MATCH(I6,#REF!,0)),1,0)</f>
        <v>0</v>
      </c>
      <c r="AA6" t="str">
        <f>IF(Z6=1,VLOOKUP(I6,#REF!,2,FALSE),"No Match")</f>
        <v>No Match</v>
      </c>
      <c r="AB6">
        <f>IF(ISNUMBER(MATCH(I6,#REF!,0)),1,0)</f>
        <v>0</v>
      </c>
      <c r="AC6" t="str">
        <f>IF(AB6=1,VLOOKUP(I6,#REF!,2,FALSE),"No Match")</f>
        <v>No Match</v>
      </c>
      <c r="AD6" s="22" t="s">
        <v>1319</v>
      </c>
      <c r="AF6" t="str">
        <f>IFERROR(VLOOKUP(AD6,#REF!,1,FALSE),"No")</f>
        <v>No</v>
      </c>
    </row>
    <row r="7" spans="1:34" ht="30" hidden="1" x14ac:dyDescent="0.25">
      <c r="A7" s="9" t="s">
        <v>416</v>
      </c>
      <c r="B7" s="9" t="s">
        <v>317</v>
      </c>
      <c r="C7" s="4" t="s">
        <v>28</v>
      </c>
      <c r="D7" s="9" t="s">
        <v>419</v>
      </c>
      <c r="E7" s="4" t="s">
        <v>30</v>
      </c>
      <c r="F7" s="4" t="s">
        <v>31</v>
      </c>
      <c r="G7" s="4" t="s">
        <v>412</v>
      </c>
      <c r="H7" s="9" t="s">
        <v>413</v>
      </c>
      <c r="I7" s="4" t="s">
        <v>420</v>
      </c>
      <c r="J7" s="4" t="s">
        <v>77</v>
      </c>
      <c r="K7" s="4" t="s">
        <v>36</v>
      </c>
      <c r="L7" s="4" t="s">
        <v>77</v>
      </c>
      <c r="M7" s="10">
        <v>1350000</v>
      </c>
      <c r="N7" s="4" t="s">
        <v>77</v>
      </c>
      <c r="O7" s="11">
        <v>1401000</v>
      </c>
      <c r="P7" s="4" t="s">
        <v>77</v>
      </c>
      <c r="Q7" s="12">
        <v>23300000</v>
      </c>
      <c r="R7" s="4" t="s">
        <v>38</v>
      </c>
      <c r="S7" s="12"/>
      <c r="T7" s="12">
        <v>26051000</v>
      </c>
      <c r="U7" s="9"/>
      <c r="V7">
        <f>IF(ISNUMBER(MATCH(I7,#REF!,0)),1,0)</f>
        <v>0</v>
      </c>
      <c r="W7" s="19" t="str">
        <f>IF(V7=1,VLOOKUP(I7,#REF!,2,FALSE),"No Match")</f>
        <v>No Match</v>
      </c>
      <c r="X7">
        <f>IF(ISNUMBER(MATCH(I7,#REF!,0)),1,0)</f>
        <v>0</v>
      </c>
      <c r="Y7" t="str">
        <f>IF(X7=1,VLOOKUP(I7,#REF!,2,FALSE),"No Match")</f>
        <v>No Match</v>
      </c>
      <c r="Z7">
        <f>IF(ISNUMBER(MATCH(I7,#REF!,0)),1,0)</f>
        <v>0</v>
      </c>
      <c r="AA7" t="str">
        <f>IF(Z7=1,VLOOKUP(I7,#REF!,2,FALSE),"No Match")</f>
        <v>No Match</v>
      </c>
      <c r="AB7">
        <f>IF(ISNUMBER(MATCH(I7,#REF!,0)),1,0)</f>
        <v>0</v>
      </c>
      <c r="AC7" t="str">
        <f>IF(AB7=1,VLOOKUP(I7,#REF!,2,FALSE),"No Match")</f>
        <v>No Match</v>
      </c>
      <c r="AD7" s="22" t="s">
        <v>1320</v>
      </c>
      <c r="AF7" t="str">
        <f>IFERROR(VLOOKUP(AD7,#REF!,1,FALSE),"No")</f>
        <v>No</v>
      </c>
    </row>
    <row r="8" spans="1:34" hidden="1" x14ac:dyDescent="0.25">
      <c r="A8" s="9" t="s">
        <v>666</v>
      </c>
      <c r="B8" s="9" t="s">
        <v>667</v>
      </c>
      <c r="C8" s="4" t="s">
        <v>28</v>
      </c>
      <c r="D8" s="9" t="s">
        <v>668</v>
      </c>
      <c r="E8" s="4" t="s">
        <v>30</v>
      </c>
      <c r="F8" s="4" t="s">
        <v>31</v>
      </c>
      <c r="G8" s="4" t="s">
        <v>309</v>
      </c>
      <c r="H8" s="9" t="s">
        <v>153</v>
      </c>
      <c r="I8" s="4" t="s">
        <v>669</v>
      </c>
      <c r="J8" s="4" t="s">
        <v>77</v>
      </c>
      <c r="K8" s="4" t="s">
        <v>42</v>
      </c>
      <c r="L8" s="4" t="s">
        <v>77</v>
      </c>
      <c r="M8" s="10">
        <v>1600000</v>
      </c>
      <c r="N8" s="4" t="s">
        <v>77</v>
      </c>
      <c r="O8" s="11">
        <v>500000</v>
      </c>
      <c r="P8" s="4" t="s">
        <v>77</v>
      </c>
      <c r="Q8" s="12">
        <v>114800000</v>
      </c>
      <c r="R8" s="4" t="s">
        <v>38</v>
      </c>
      <c r="S8" s="12"/>
      <c r="T8" s="12">
        <v>116900000</v>
      </c>
      <c r="U8" s="9"/>
      <c r="V8">
        <f>IF(ISNUMBER(MATCH(I8,#REF!,0)),1,0)</f>
        <v>0</v>
      </c>
      <c r="W8" s="19" t="str">
        <f>IF(V8=1,VLOOKUP(I8,#REF!,2,FALSE),"No Match")</f>
        <v>No Match</v>
      </c>
      <c r="X8">
        <f>IF(ISNUMBER(MATCH(I8,#REF!,0)),1,0)</f>
        <v>0</v>
      </c>
      <c r="Y8" t="str">
        <f>IF(X8=1,VLOOKUP(I8,#REF!,2,FALSE),"No Match")</f>
        <v>No Match</v>
      </c>
      <c r="Z8">
        <f>IF(ISNUMBER(MATCH(I8,#REF!,0)),1,0)</f>
        <v>0</v>
      </c>
      <c r="AA8" t="str">
        <f>IF(Z8=1,VLOOKUP(I8,#REF!,2,FALSE),"No Match")</f>
        <v>No Match</v>
      </c>
      <c r="AB8">
        <f>IF(ISNUMBER(MATCH(I8,#REF!,0)),1,0)</f>
        <v>0</v>
      </c>
      <c r="AC8" t="str">
        <f>IF(AB8=1,VLOOKUP(I8,#REF!,2,FALSE),"No Match")</f>
        <v>No Match</v>
      </c>
      <c r="AD8" s="22" t="s">
        <v>1297</v>
      </c>
      <c r="AF8" t="str">
        <f>IFERROR(VLOOKUP(AD8,#REF!,1,FALSE),"No")</f>
        <v>No</v>
      </c>
    </row>
    <row r="9" spans="1:34" ht="30" hidden="1" x14ac:dyDescent="0.25">
      <c r="A9" s="9" t="s">
        <v>1126</v>
      </c>
      <c r="B9" s="9" t="s">
        <v>317</v>
      </c>
      <c r="C9" s="4" t="s">
        <v>28</v>
      </c>
      <c r="D9" s="9" t="s">
        <v>1127</v>
      </c>
      <c r="E9" s="4" t="s">
        <v>30</v>
      </c>
      <c r="F9" s="4" t="s">
        <v>31</v>
      </c>
      <c r="G9" s="4" t="s">
        <v>412</v>
      </c>
      <c r="H9" s="9" t="s">
        <v>413</v>
      </c>
      <c r="I9" s="4" t="s">
        <v>1128</v>
      </c>
      <c r="J9" s="4" t="s">
        <v>77</v>
      </c>
      <c r="K9" s="4" t="s">
        <v>36</v>
      </c>
      <c r="L9" s="4" t="s">
        <v>77</v>
      </c>
      <c r="M9" s="10">
        <v>1825000</v>
      </c>
      <c r="N9" s="4" t="s">
        <v>77</v>
      </c>
      <c r="O9" s="11">
        <v>1395000</v>
      </c>
      <c r="P9" s="4" t="s">
        <v>77</v>
      </c>
      <c r="Q9" s="12">
        <v>24800000</v>
      </c>
      <c r="R9" s="4" t="s">
        <v>38</v>
      </c>
      <c r="S9" s="12"/>
      <c r="T9" s="12">
        <v>28020000</v>
      </c>
      <c r="U9" s="9"/>
      <c r="V9">
        <f>IF(ISNUMBER(MATCH(I9,#REF!,0)),1,0)</f>
        <v>0</v>
      </c>
      <c r="W9" s="19" t="str">
        <f>IF(V9=1,VLOOKUP(I9,#REF!,2,FALSE),"No Match")</f>
        <v>No Match</v>
      </c>
      <c r="X9">
        <f>IF(ISNUMBER(MATCH(I9,#REF!,0)),1,0)</f>
        <v>0</v>
      </c>
      <c r="Y9" t="str">
        <f>IF(X9=1,VLOOKUP(I9,#REF!,2,FALSE),"No Match")</f>
        <v>No Match</v>
      </c>
      <c r="Z9">
        <f>IF(ISNUMBER(MATCH(I9,#REF!,0)),1,0)</f>
        <v>0</v>
      </c>
      <c r="AA9" t="str">
        <f>IF(Z9=1,VLOOKUP(I9,#REF!,2,FALSE),"No Match")</f>
        <v>No Match</v>
      </c>
      <c r="AB9">
        <f>IF(ISNUMBER(MATCH(I9,#REF!,0)),1,0)</f>
        <v>0</v>
      </c>
      <c r="AC9" t="str">
        <f>IF(AB9=1,VLOOKUP(I9,#REF!,2,FALSE),"No Match")</f>
        <v>No Match</v>
      </c>
      <c r="AD9" s="22" t="s">
        <v>1377</v>
      </c>
      <c r="AF9" t="str">
        <f>IFERROR(VLOOKUP(AD9,#REF!,1,FALSE),"No")</f>
        <v>No</v>
      </c>
    </row>
    <row r="10" spans="1:34" ht="30" hidden="1" x14ac:dyDescent="0.25">
      <c r="A10" s="9" t="s">
        <v>1126</v>
      </c>
      <c r="B10" s="9" t="s">
        <v>317</v>
      </c>
      <c r="C10" s="4" t="s">
        <v>28</v>
      </c>
      <c r="D10" s="9" t="s">
        <v>1129</v>
      </c>
      <c r="E10" s="4" t="s">
        <v>30</v>
      </c>
      <c r="F10" s="4" t="s">
        <v>31</v>
      </c>
      <c r="G10" s="4" t="s">
        <v>412</v>
      </c>
      <c r="H10" s="9" t="s">
        <v>413</v>
      </c>
      <c r="I10" s="4" t="s">
        <v>1130</v>
      </c>
      <c r="J10" s="4" t="s">
        <v>77</v>
      </c>
      <c r="K10" s="4" t="s">
        <v>36</v>
      </c>
      <c r="L10" s="4" t="s">
        <v>77</v>
      </c>
      <c r="M10" s="10">
        <v>2025000</v>
      </c>
      <c r="N10" s="4" t="s">
        <v>77</v>
      </c>
      <c r="O10" s="11">
        <v>1611000</v>
      </c>
      <c r="P10" s="4" t="s">
        <v>77</v>
      </c>
      <c r="Q10" s="12">
        <v>72500000</v>
      </c>
      <c r="R10" s="4" t="s">
        <v>38</v>
      </c>
      <c r="S10" s="12"/>
      <c r="T10" s="12">
        <v>76136000</v>
      </c>
      <c r="U10" s="9"/>
      <c r="V10">
        <f>IF(ISNUMBER(MATCH(I10,#REF!,0)),1,0)</f>
        <v>0</v>
      </c>
      <c r="W10" s="19" t="str">
        <f>IF(V10=1,VLOOKUP(I10,#REF!,2,FALSE),"No Match")</f>
        <v>No Match</v>
      </c>
      <c r="X10">
        <f>IF(ISNUMBER(MATCH(I10,#REF!,0)),1,0)</f>
        <v>0</v>
      </c>
      <c r="Y10" t="str">
        <f>IF(X10=1,VLOOKUP(I10,#REF!,2,FALSE),"No Match")</f>
        <v>No Match</v>
      </c>
      <c r="Z10">
        <f>IF(ISNUMBER(MATCH(I10,#REF!,0)),1,0)</f>
        <v>0</v>
      </c>
      <c r="AA10" t="str">
        <f>IF(Z10=1,VLOOKUP(I10,#REF!,2,FALSE),"No Match")</f>
        <v>No Match</v>
      </c>
      <c r="AB10">
        <f>IF(ISNUMBER(MATCH(I10,#REF!,0)),1,0)</f>
        <v>0</v>
      </c>
      <c r="AC10" t="str">
        <f>IF(AB10=1,VLOOKUP(I10,#REF!,2,FALSE),"No Match")</f>
        <v>No Match</v>
      </c>
      <c r="AD10" s="22" t="s">
        <v>1378</v>
      </c>
      <c r="AF10" t="str">
        <f>IFERROR(VLOOKUP(AD10,#REF!,1,FALSE),"No")</f>
        <v>No</v>
      </c>
    </row>
    <row r="11" spans="1:34" ht="30" hidden="1" x14ac:dyDescent="0.25">
      <c r="A11" s="9" t="s">
        <v>345</v>
      </c>
      <c r="B11" s="9" t="s">
        <v>111</v>
      </c>
      <c r="C11" s="4" t="s">
        <v>28</v>
      </c>
      <c r="D11" s="9" t="s">
        <v>352</v>
      </c>
      <c r="E11" s="4" t="s">
        <v>30</v>
      </c>
      <c r="F11" s="4" t="s">
        <v>31</v>
      </c>
      <c r="G11" s="4" t="s">
        <v>113</v>
      </c>
      <c r="H11" s="9" t="s">
        <v>248</v>
      </c>
      <c r="I11" s="4" t="s">
        <v>353</v>
      </c>
      <c r="J11" s="4" t="s">
        <v>77</v>
      </c>
      <c r="K11" s="4" t="s">
        <v>36</v>
      </c>
      <c r="L11" s="4" t="s">
        <v>77</v>
      </c>
      <c r="M11" s="10">
        <v>2300000</v>
      </c>
      <c r="N11" s="4" t="s">
        <v>77</v>
      </c>
      <c r="O11" s="11">
        <v>600000</v>
      </c>
      <c r="P11" s="4" t="s">
        <v>77</v>
      </c>
      <c r="Q11" s="12">
        <v>11300000</v>
      </c>
      <c r="R11" s="4" t="s">
        <v>38</v>
      </c>
      <c r="S11" s="12"/>
      <c r="T11" s="12">
        <v>14200000</v>
      </c>
      <c r="U11" s="9"/>
      <c r="V11">
        <f>IF(ISNUMBER(MATCH(I11,#REF!,0)),1,0)</f>
        <v>0</v>
      </c>
      <c r="W11" s="19" t="str">
        <f>IF(V11=1,VLOOKUP(I11,#REF!,2,FALSE),"No Match")</f>
        <v>No Match</v>
      </c>
      <c r="X11">
        <f>IF(ISNUMBER(MATCH(I11,#REF!,0)),1,0)</f>
        <v>0</v>
      </c>
      <c r="Y11" t="str">
        <f>IF(X11=1,VLOOKUP(I11,#REF!,2,FALSE),"No Match")</f>
        <v>No Match</v>
      </c>
      <c r="Z11">
        <f>IF(ISNUMBER(MATCH(I11,#REF!,0)),1,0)</f>
        <v>0</v>
      </c>
      <c r="AA11" t="str">
        <f>IF(Z11=1,VLOOKUP(I11,#REF!,2,FALSE),"No Match")</f>
        <v>No Match</v>
      </c>
      <c r="AB11">
        <f>IF(ISNUMBER(MATCH(I11,#REF!,0)),1,0)</f>
        <v>0</v>
      </c>
      <c r="AC11" t="str">
        <f>IF(AB11=1,VLOOKUP(I11,#REF!,2,FALSE),"No Match")</f>
        <v>No Match</v>
      </c>
      <c r="AD11" s="22" t="s">
        <v>1312</v>
      </c>
      <c r="AF11" t="str">
        <f>IFERROR(VLOOKUP(AD11,#REF!,1,FALSE),"No")</f>
        <v>No</v>
      </c>
    </row>
    <row r="12" spans="1:34" ht="30" x14ac:dyDescent="0.25">
      <c r="A12" s="9" t="s">
        <v>791</v>
      </c>
      <c r="B12" s="9" t="s">
        <v>792</v>
      </c>
      <c r="C12" s="4" t="s">
        <v>28</v>
      </c>
      <c r="D12" s="9" t="s">
        <v>793</v>
      </c>
      <c r="E12" s="4" t="s">
        <v>30</v>
      </c>
      <c r="F12" s="4" t="s">
        <v>31</v>
      </c>
      <c r="G12" s="4" t="s">
        <v>152</v>
      </c>
      <c r="H12" s="9" t="s">
        <v>794</v>
      </c>
      <c r="I12" s="4" t="s">
        <v>795</v>
      </c>
      <c r="J12" s="4" t="s">
        <v>77</v>
      </c>
      <c r="K12" s="4" t="s">
        <v>36</v>
      </c>
      <c r="L12" s="4" t="s">
        <v>77</v>
      </c>
      <c r="M12" s="10">
        <v>3000000</v>
      </c>
      <c r="N12" s="4" t="s">
        <v>77</v>
      </c>
      <c r="O12" s="11">
        <v>500000</v>
      </c>
      <c r="P12" s="4" t="s">
        <v>77</v>
      </c>
      <c r="Q12" s="12">
        <v>32500000</v>
      </c>
      <c r="R12" s="4" t="s">
        <v>38</v>
      </c>
      <c r="S12" s="12"/>
      <c r="T12" s="12">
        <v>36000000</v>
      </c>
      <c r="U12" s="9"/>
      <c r="V12">
        <f>IF(ISNUMBER(MATCH(I12,#REF!,0)),1,0)</f>
        <v>0</v>
      </c>
      <c r="W12" s="19" t="str">
        <f>IF(V12=1,VLOOKUP(I12,#REF!,2,FALSE),"No Match")</f>
        <v>No Match</v>
      </c>
      <c r="X12">
        <f>IF(ISNUMBER(MATCH(I12,#REF!,0)),1,0)</f>
        <v>0</v>
      </c>
      <c r="Y12" t="str">
        <f>IF(X12=1,VLOOKUP(I12,#REF!,2,FALSE),"No Match")</f>
        <v>No Match</v>
      </c>
      <c r="Z12">
        <f>IF(ISNUMBER(MATCH(I12,#REF!,0)),1,0)</f>
        <v>0</v>
      </c>
      <c r="AA12" t="str">
        <f>IF(Z12=1,VLOOKUP(I12,#REF!,2,FALSE),"No Match")</f>
        <v>No Match</v>
      </c>
      <c r="AB12">
        <f>IF(ISNUMBER(MATCH(I12,#REF!,0)),1,0)</f>
        <v>0</v>
      </c>
      <c r="AC12" t="str">
        <f>IF(AB12=1,VLOOKUP(I12,#REF!,2,FALSE),"No Match")</f>
        <v>No Match</v>
      </c>
      <c r="AD12" s="22" t="s">
        <v>1298</v>
      </c>
      <c r="AF12" t="str">
        <f>IFERROR(VLOOKUP(AD12,#REF!,1,FALSE),"No")</f>
        <v>No</v>
      </c>
    </row>
    <row r="13" spans="1:34" ht="30" hidden="1" x14ac:dyDescent="0.25">
      <c r="A13" s="9" t="s">
        <v>428</v>
      </c>
      <c r="B13" s="9" t="s">
        <v>317</v>
      </c>
      <c r="C13" s="4" t="s">
        <v>28</v>
      </c>
      <c r="D13" s="9" t="s">
        <v>429</v>
      </c>
      <c r="E13" s="4" t="s">
        <v>30</v>
      </c>
      <c r="F13" s="4" t="s">
        <v>31</v>
      </c>
      <c r="G13" s="4" t="s">
        <v>412</v>
      </c>
      <c r="H13" s="9" t="s">
        <v>413</v>
      </c>
      <c r="I13" s="4" t="s">
        <v>430</v>
      </c>
      <c r="J13" s="4" t="s">
        <v>77</v>
      </c>
      <c r="K13" s="4" t="s">
        <v>36</v>
      </c>
      <c r="L13" s="4" t="s">
        <v>77</v>
      </c>
      <c r="M13" s="10">
        <v>3175000</v>
      </c>
      <c r="N13" s="4" t="s">
        <v>77</v>
      </c>
      <c r="O13" s="11">
        <v>1156000</v>
      </c>
      <c r="P13" s="4" t="s">
        <v>77</v>
      </c>
      <c r="Q13" s="12">
        <v>503100000</v>
      </c>
      <c r="R13" s="4" t="s">
        <v>38</v>
      </c>
      <c r="S13" s="12"/>
      <c r="T13" s="12">
        <v>507431000</v>
      </c>
      <c r="U13" s="9"/>
      <c r="V13">
        <f>IF(ISNUMBER(MATCH(I13,#REF!,0)),1,0)</f>
        <v>0</v>
      </c>
      <c r="W13" s="19" t="str">
        <f>IF(V13=1,VLOOKUP(I13,#REF!,2,FALSE),"No Match")</f>
        <v>No Match</v>
      </c>
      <c r="X13">
        <f>IF(ISNUMBER(MATCH(I13,#REF!,0)),1,0)</f>
        <v>0</v>
      </c>
      <c r="Y13" t="str">
        <f>IF(X13=1,VLOOKUP(I13,#REF!,2,FALSE),"No Match")</f>
        <v>No Match</v>
      </c>
      <c r="Z13">
        <f>IF(ISNUMBER(MATCH(I13,#REF!,0)),1,0)</f>
        <v>0</v>
      </c>
      <c r="AA13" t="str">
        <f>IF(Z13=1,VLOOKUP(I13,#REF!,2,FALSE),"No Match")</f>
        <v>No Match</v>
      </c>
      <c r="AB13">
        <f>IF(ISNUMBER(MATCH(I13,#REF!,0)),1,0)</f>
        <v>0</v>
      </c>
      <c r="AC13" t="str">
        <f>IF(AB13=1,VLOOKUP(I13,#REF!,2,FALSE),"No Match")</f>
        <v>No Match</v>
      </c>
      <c r="AD13" s="22" t="s">
        <v>1379</v>
      </c>
      <c r="AF13" t="str">
        <f>IFERROR(VLOOKUP(AD13,#REF!,1,FALSE),"No")</f>
        <v>No</v>
      </c>
    </row>
    <row r="14" spans="1:34" ht="30" hidden="1" x14ac:dyDescent="0.25">
      <c r="A14" s="9" t="s">
        <v>1020</v>
      </c>
      <c r="B14" s="9" t="s">
        <v>1021</v>
      </c>
      <c r="C14" s="4" t="s">
        <v>28</v>
      </c>
      <c r="D14" s="9" t="s">
        <v>1022</v>
      </c>
      <c r="E14" s="4" t="s">
        <v>30</v>
      </c>
      <c r="F14" s="4" t="s">
        <v>31</v>
      </c>
      <c r="G14" s="4" t="s">
        <v>294</v>
      </c>
      <c r="H14" s="9" t="s">
        <v>1023</v>
      </c>
      <c r="I14" s="4" t="s">
        <v>1024</v>
      </c>
      <c r="J14" s="4" t="s">
        <v>77</v>
      </c>
      <c r="K14" s="4" t="s">
        <v>36</v>
      </c>
      <c r="L14" s="4" t="s">
        <v>77</v>
      </c>
      <c r="M14" s="10">
        <v>4500000</v>
      </c>
      <c r="N14" s="4" t="s">
        <v>38</v>
      </c>
      <c r="O14" s="11"/>
      <c r="P14" s="4" t="s">
        <v>77</v>
      </c>
      <c r="Q14" s="12">
        <v>25700000</v>
      </c>
      <c r="R14" s="4" t="s">
        <v>38</v>
      </c>
      <c r="S14" s="12"/>
      <c r="T14" s="12">
        <v>30200000</v>
      </c>
      <c r="U14" s="9" t="s">
        <v>1025</v>
      </c>
      <c r="V14">
        <f>IF(ISNUMBER(MATCH(I14,#REF!,0)),1,0)</f>
        <v>0</v>
      </c>
      <c r="W14" s="19" t="str">
        <f>IF(V14=1,VLOOKUP(I14,#REF!,2,FALSE),"No Match")</f>
        <v>No Match</v>
      </c>
      <c r="X14">
        <f>IF(ISNUMBER(MATCH(I14,#REF!,0)),1,0)</f>
        <v>0</v>
      </c>
      <c r="Y14" t="str">
        <f>IF(X14=1,VLOOKUP(I14,#REF!,2,FALSE),"No Match")</f>
        <v>No Match</v>
      </c>
      <c r="Z14">
        <f>IF(ISNUMBER(MATCH(I14,#REF!,0)),1,0)</f>
        <v>0</v>
      </c>
      <c r="AA14" t="str">
        <f>IF(Z14=1,VLOOKUP(I14,#REF!,2,FALSE),"No Match")</f>
        <v>No Match</v>
      </c>
      <c r="AB14">
        <f>IF(ISNUMBER(MATCH(I14,#REF!,0)),1,0)</f>
        <v>0</v>
      </c>
      <c r="AC14" t="str">
        <f>IF(AB14=1,VLOOKUP(I14,#REF!,2,FALSE),"No Match")</f>
        <v>No Match</v>
      </c>
      <c r="AD14" s="22" t="s">
        <v>1307</v>
      </c>
      <c r="AF14" t="str">
        <f>IFERROR(VLOOKUP(AD14,#REF!,1,FALSE),"No")</f>
        <v>No</v>
      </c>
    </row>
    <row r="15" spans="1:34" ht="30" hidden="1" x14ac:dyDescent="0.25">
      <c r="A15" s="9" t="s">
        <v>110</v>
      </c>
      <c r="B15" s="9" t="s">
        <v>111</v>
      </c>
      <c r="C15" s="4" t="s">
        <v>28</v>
      </c>
      <c r="D15" s="9" t="s">
        <v>112</v>
      </c>
      <c r="E15" s="4" t="s">
        <v>30</v>
      </c>
      <c r="F15" s="4" t="s">
        <v>31</v>
      </c>
      <c r="G15" s="4" t="s">
        <v>113</v>
      </c>
      <c r="H15" s="9" t="s">
        <v>114</v>
      </c>
      <c r="I15" s="4" t="s">
        <v>115</v>
      </c>
      <c r="J15" s="4" t="s">
        <v>77</v>
      </c>
      <c r="K15" s="4" t="s">
        <v>36</v>
      </c>
      <c r="L15" s="4" t="s">
        <v>77</v>
      </c>
      <c r="M15" s="10">
        <v>4600000</v>
      </c>
      <c r="N15" s="4" t="s">
        <v>77</v>
      </c>
      <c r="O15" s="11">
        <v>600000</v>
      </c>
      <c r="P15" s="4" t="s">
        <v>77</v>
      </c>
      <c r="Q15" s="12">
        <v>18300000</v>
      </c>
      <c r="R15" s="4" t="s">
        <v>38</v>
      </c>
      <c r="S15" s="12"/>
      <c r="T15" s="12">
        <v>23500000</v>
      </c>
      <c r="U15" s="9"/>
      <c r="V15">
        <f>IF(ISNUMBER(MATCH(I15,#REF!,0)),1,0)</f>
        <v>0</v>
      </c>
      <c r="W15" s="19" t="str">
        <f>IF(V15=1,VLOOKUP(I15,#REF!,2,FALSE),"No Match")</f>
        <v>No Match</v>
      </c>
      <c r="X15">
        <f>IF(ISNUMBER(MATCH(I15,#REF!,0)),1,0)</f>
        <v>0</v>
      </c>
      <c r="Y15" t="str">
        <f>IF(X15=1,VLOOKUP(I15,#REF!,2,FALSE),"No Match")</f>
        <v>No Match</v>
      </c>
      <c r="Z15">
        <f>IF(ISNUMBER(MATCH(I15,#REF!,0)),1,0)</f>
        <v>0</v>
      </c>
      <c r="AA15" t="str">
        <f>IF(Z15=1,VLOOKUP(I15,#REF!,2,FALSE),"No Match")</f>
        <v>No Match</v>
      </c>
      <c r="AB15">
        <f>IF(ISNUMBER(MATCH(I15,#REF!,0)),1,0)</f>
        <v>0</v>
      </c>
      <c r="AC15" t="str">
        <f>IF(AB15=1,VLOOKUP(I15,#REF!,2,FALSE),"No Match")</f>
        <v>No Match</v>
      </c>
      <c r="AD15" s="22" t="s">
        <v>1314</v>
      </c>
      <c r="AF15" t="str">
        <f>IFERROR(VLOOKUP(AD15,#REF!,1,FALSE),"No")</f>
        <v>No</v>
      </c>
    </row>
    <row r="16" spans="1:34" ht="30" hidden="1" x14ac:dyDescent="0.25">
      <c r="A16" s="9" t="s">
        <v>345</v>
      </c>
      <c r="B16" s="9" t="s">
        <v>111</v>
      </c>
      <c r="C16" s="4" t="s">
        <v>28</v>
      </c>
      <c r="D16" s="9" t="s">
        <v>354</v>
      </c>
      <c r="E16" s="4" t="s">
        <v>30</v>
      </c>
      <c r="F16" s="4" t="s">
        <v>31</v>
      </c>
      <c r="G16" s="4" t="s">
        <v>113</v>
      </c>
      <c r="H16" s="9" t="s">
        <v>248</v>
      </c>
      <c r="I16" s="4" t="s">
        <v>355</v>
      </c>
      <c r="J16" s="4" t="s">
        <v>77</v>
      </c>
      <c r="K16" s="4" t="s">
        <v>36</v>
      </c>
      <c r="L16" s="4" t="s">
        <v>77</v>
      </c>
      <c r="M16" s="10">
        <v>4600000</v>
      </c>
      <c r="N16" s="4" t="s">
        <v>77</v>
      </c>
      <c r="O16" s="11">
        <v>600000</v>
      </c>
      <c r="P16" s="4" t="s">
        <v>77</v>
      </c>
      <c r="Q16" s="12">
        <v>21000000</v>
      </c>
      <c r="R16" s="4" t="s">
        <v>38</v>
      </c>
      <c r="S16" s="12"/>
      <c r="T16" s="12">
        <v>26200000</v>
      </c>
      <c r="U16" s="9"/>
      <c r="V16">
        <f>IF(ISNUMBER(MATCH(I16,#REF!,0)),1,0)</f>
        <v>0</v>
      </c>
      <c r="W16" s="19" t="str">
        <f>IF(V16=1,VLOOKUP(I16,#REF!,2,FALSE),"No Match")</f>
        <v>No Match</v>
      </c>
      <c r="X16">
        <f>IF(ISNUMBER(MATCH(I16,#REF!,0)),1,0)</f>
        <v>0</v>
      </c>
      <c r="Y16" t="str">
        <f>IF(X16=1,VLOOKUP(I16,#REF!,2,FALSE),"No Match")</f>
        <v>No Match</v>
      </c>
      <c r="Z16">
        <f>IF(ISNUMBER(MATCH(I16,#REF!,0)),1,0)</f>
        <v>0</v>
      </c>
      <c r="AA16" t="str">
        <f>IF(Z16=1,VLOOKUP(I16,#REF!,2,FALSE),"No Match")</f>
        <v>No Match</v>
      </c>
      <c r="AB16">
        <f>IF(ISNUMBER(MATCH(I16,#REF!,0)),1,0)</f>
        <v>0</v>
      </c>
      <c r="AC16" t="str">
        <f>IF(AB16=1,VLOOKUP(I16,#REF!,2,FALSE),"No Match")</f>
        <v>No Match</v>
      </c>
      <c r="AD16" s="22" t="s">
        <v>1313</v>
      </c>
      <c r="AF16" t="str">
        <f>IFERROR(VLOOKUP(AD16,#REF!,1,FALSE),"No")</f>
        <v>No</v>
      </c>
    </row>
    <row r="17" spans="1:32" ht="30" hidden="1" x14ac:dyDescent="0.25">
      <c r="A17" s="9" t="s">
        <v>239</v>
      </c>
      <c r="B17" s="9" t="s">
        <v>240</v>
      </c>
      <c r="C17" s="4" t="s">
        <v>28</v>
      </c>
      <c r="D17" s="9" t="s">
        <v>243</v>
      </c>
      <c r="E17" s="4" t="s">
        <v>30</v>
      </c>
      <c r="F17" s="4" t="s">
        <v>31</v>
      </c>
      <c r="G17" s="4" t="s">
        <v>90</v>
      </c>
      <c r="H17" s="9" t="s">
        <v>75</v>
      </c>
      <c r="I17" s="4" t="s">
        <v>244</v>
      </c>
      <c r="J17" s="4" t="s">
        <v>77</v>
      </c>
      <c r="K17" s="4" t="s">
        <v>42</v>
      </c>
      <c r="L17" s="4" t="s">
        <v>77</v>
      </c>
      <c r="M17" s="10">
        <v>5000000</v>
      </c>
      <c r="N17" s="4" t="s">
        <v>77</v>
      </c>
      <c r="O17" s="11">
        <v>2000000</v>
      </c>
      <c r="P17" s="4" t="s">
        <v>77</v>
      </c>
      <c r="Q17" s="12">
        <v>12000000</v>
      </c>
      <c r="R17" s="4" t="s">
        <v>38</v>
      </c>
      <c r="S17" s="12"/>
      <c r="T17" s="12">
        <v>19000000</v>
      </c>
      <c r="U17" s="9"/>
      <c r="V17">
        <f>IF(ISNUMBER(MATCH(I17,#REF!,0)),1,0)</f>
        <v>0</v>
      </c>
      <c r="W17" s="19" t="str">
        <f>IF(V17=1,VLOOKUP(I17,#REF!,2,FALSE),"No Match")</f>
        <v>No Match</v>
      </c>
      <c r="X17">
        <f>IF(ISNUMBER(MATCH(I17,#REF!,0)),1,0)</f>
        <v>0</v>
      </c>
      <c r="Y17" t="str">
        <f>IF(X17=1,VLOOKUP(I17,#REF!,2,FALSE),"No Match")</f>
        <v>No Match</v>
      </c>
      <c r="Z17">
        <f>IF(ISNUMBER(MATCH(I17,#REF!,0)),1,0)</f>
        <v>0</v>
      </c>
      <c r="AA17" t="str">
        <f>IF(Z17=1,VLOOKUP(I17,#REF!,2,FALSE),"No Match")</f>
        <v>No Match</v>
      </c>
      <c r="AB17">
        <f>IF(ISNUMBER(MATCH(I17,#REF!,0)),1,0)</f>
        <v>0</v>
      </c>
      <c r="AC17" t="str">
        <f>IF(AB17=1,VLOOKUP(I17,#REF!,2,FALSE),"No Match")</f>
        <v>No Match</v>
      </c>
      <c r="AD17" s="22" t="s">
        <v>1355</v>
      </c>
      <c r="AF17" t="str">
        <f>IFERROR(VLOOKUP(AD17,#REF!,1,FALSE),"No")</f>
        <v>No</v>
      </c>
    </row>
    <row r="18" spans="1:32" ht="30" hidden="1" x14ac:dyDescent="0.25">
      <c r="A18" s="9" t="s">
        <v>758</v>
      </c>
      <c r="B18" s="9" t="s">
        <v>759</v>
      </c>
      <c r="C18" s="4" t="s">
        <v>28</v>
      </c>
      <c r="D18" s="9" t="s">
        <v>760</v>
      </c>
      <c r="E18" s="4" t="s">
        <v>30</v>
      </c>
      <c r="F18" s="4" t="s">
        <v>31</v>
      </c>
      <c r="G18" s="4" t="s">
        <v>74</v>
      </c>
      <c r="H18" s="9" t="s">
        <v>327</v>
      </c>
      <c r="I18" s="4" t="s">
        <v>761</v>
      </c>
      <c r="J18" s="4" t="s">
        <v>77</v>
      </c>
      <c r="K18" s="4" t="s">
        <v>36</v>
      </c>
      <c r="L18" s="4" t="s">
        <v>77</v>
      </c>
      <c r="M18" s="10">
        <v>5300000</v>
      </c>
      <c r="N18" s="4" t="s">
        <v>77</v>
      </c>
      <c r="O18" s="11">
        <v>2500000</v>
      </c>
      <c r="P18" s="4" t="s">
        <v>77</v>
      </c>
      <c r="Q18" s="12">
        <v>40900000</v>
      </c>
      <c r="R18" s="4" t="s">
        <v>38</v>
      </c>
      <c r="S18" s="12"/>
      <c r="T18" s="12">
        <v>48700000</v>
      </c>
      <c r="U18" s="9"/>
      <c r="V18">
        <f>IF(ISNUMBER(MATCH(I18,#REF!,0)),1,0)</f>
        <v>0</v>
      </c>
      <c r="W18" s="19" t="str">
        <f>IF(V18=1,VLOOKUP(I18,#REF!,2,FALSE),"No Match")</f>
        <v>No Match</v>
      </c>
      <c r="X18">
        <f>IF(ISNUMBER(MATCH(I18,#REF!,0)),1,0)</f>
        <v>0</v>
      </c>
      <c r="Y18" t="str">
        <f>IF(X18=1,VLOOKUP(I18,#REF!,2,FALSE),"No Match")</f>
        <v>No Match</v>
      </c>
      <c r="Z18">
        <f>IF(ISNUMBER(MATCH(I18,#REF!,0)),1,0)</f>
        <v>0</v>
      </c>
      <c r="AA18" t="str">
        <f>IF(Z18=1,VLOOKUP(I18,#REF!,2,FALSE),"No Match")</f>
        <v>No Match</v>
      </c>
      <c r="AB18">
        <f>IF(ISNUMBER(MATCH(I18,#REF!,0)),1,0)</f>
        <v>0</v>
      </c>
      <c r="AC18" t="str">
        <f>IF(AB18=1,VLOOKUP(I18,#REF!,2,FALSE),"No Match")</f>
        <v>No Match</v>
      </c>
      <c r="AD18" s="22" t="s">
        <v>1299</v>
      </c>
      <c r="AF18" t="str">
        <f>IFERROR(VLOOKUP(AD18,#REF!,1,FALSE),"No")</f>
        <v>No</v>
      </c>
    </row>
    <row r="19" spans="1:32" ht="45" hidden="1" x14ac:dyDescent="0.25">
      <c r="A19" s="9" t="s">
        <v>893</v>
      </c>
      <c r="B19" s="9" t="s">
        <v>894</v>
      </c>
      <c r="C19" s="4" t="s">
        <v>28</v>
      </c>
      <c r="D19" s="9" t="s">
        <v>895</v>
      </c>
      <c r="E19" s="4" t="s">
        <v>30</v>
      </c>
      <c r="F19" s="4" t="s">
        <v>31</v>
      </c>
      <c r="G19" s="4" t="s">
        <v>412</v>
      </c>
      <c r="H19" s="9" t="s">
        <v>646</v>
      </c>
      <c r="I19" s="4" t="s">
        <v>896</v>
      </c>
      <c r="J19" s="4" t="s">
        <v>77</v>
      </c>
      <c r="K19" s="4" t="s">
        <v>36</v>
      </c>
      <c r="L19" s="4" t="s">
        <v>77</v>
      </c>
      <c r="M19" s="10">
        <v>5400000</v>
      </c>
      <c r="N19" s="4" t="s">
        <v>38</v>
      </c>
      <c r="O19" s="11"/>
      <c r="P19" s="4" t="s">
        <v>77</v>
      </c>
      <c r="Q19" s="12">
        <v>61400000</v>
      </c>
      <c r="R19" s="4" t="s">
        <v>38</v>
      </c>
      <c r="S19" s="12"/>
      <c r="T19" s="12">
        <v>66800000</v>
      </c>
      <c r="U19" s="9"/>
      <c r="V19">
        <f>IF(ISNUMBER(MATCH(I19,#REF!,0)),1,0)</f>
        <v>0</v>
      </c>
      <c r="W19" s="19" t="str">
        <f>IF(V19=1,VLOOKUP(I19,#REF!,2,FALSE),"No Match")</f>
        <v>No Match</v>
      </c>
      <c r="X19">
        <f>IF(ISNUMBER(MATCH(I19,#REF!,0)),1,0)</f>
        <v>0</v>
      </c>
      <c r="Y19" t="str">
        <f>IF(X19=1,VLOOKUP(I19,#REF!,2,FALSE),"No Match")</f>
        <v>No Match</v>
      </c>
      <c r="Z19">
        <f>IF(ISNUMBER(MATCH(I19,#REF!,0)),1,0)</f>
        <v>0</v>
      </c>
      <c r="AA19" t="str">
        <f>IF(Z19=1,VLOOKUP(I19,#REF!,2,FALSE),"No Match")</f>
        <v>No Match</v>
      </c>
      <c r="AB19">
        <f>IF(ISNUMBER(MATCH(I19,#REF!,0)),1,0)</f>
        <v>0</v>
      </c>
      <c r="AC19" t="str">
        <f>IF(AB19=1,VLOOKUP(I19,#REF!,2,FALSE),"No Match")</f>
        <v>No Match</v>
      </c>
      <c r="AD19" s="22" t="s">
        <v>1381</v>
      </c>
      <c r="AF19" t="str">
        <f>IFERROR(VLOOKUP(AD19,#REF!,1,FALSE),"No")</f>
        <v>No</v>
      </c>
    </row>
    <row r="20" spans="1:32" hidden="1" x14ac:dyDescent="0.25">
      <c r="A20" s="9" t="s">
        <v>1020</v>
      </c>
      <c r="B20" s="9" t="s">
        <v>1021</v>
      </c>
      <c r="C20" s="4" t="s">
        <v>28</v>
      </c>
      <c r="D20" s="9" t="s">
        <v>1026</v>
      </c>
      <c r="E20" s="4" t="s">
        <v>30</v>
      </c>
      <c r="F20" s="4" t="s">
        <v>31</v>
      </c>
      <c r="G20" s="4" t="s">
        <v>294</v>
      </c>
      <c r="H20" s="9" t="s">
        <v>1023</v>
      </c>
      <c r="I20" s="4" t="s">
        <v>1027</v>
      </c>
      <c r="J20" s="4" t="s">
        <v>77</v>
      </c>
      <c r="K20" s="4" t="s">
        <v>36</v>
      </c>
      <c r="L20" s="4" t="s">
        <v>77</v>
      </c>
      <c r="M20" s="10">
        <v>5519000</v>
      </c>
      <c r="N20" s="4" t="s">
        <v>77</v>
      </c>
      <c r="O20" s="11">
        <v>908000</v>
      </c>
      <c r="P20" s="4" t="s">
        <v>77</v>
      </c>
      <c r="Q20" s="12">
        <v>40500000</v>
      </c>
      <c r="R20" s="4" t="s">
        <v>38</v>
      </c>
      <c r="S20" s="12"/>
      <c r="T20" s="12">
        <v>46927000</v>
      </c>
      <c r="U20" s="9" t="s">
        <v>1025</v>
      </c>
      <c r="V20">
        <f>IF(ISNUMBER(MATCH(I20,#REF!,0)),1,0)</f>
        <v>0</v>
      </c>
      <c r="W20" s="19" t="str">
        <f>IF(V20=1,VLOOKUP(I20,#REF!,2,FALSE),"No Match")</f>
        <v>No Match</v>
      </c>
      <c r="X20">
        <f>IF(ISNUMBER(MATCH(I20,#REF!,0)),1,0)</f>
        <v>0</v>
      </c>
      <c r="Y20" t="str">
        <f>IF(X20=1,VLOOKUP(I20,#REF!,2,FALSE),"No Match")</f>
        <v>No Match</v>
      </c>
      <c r="Z20">
        <f>IF(ISNUMBER(MATCH(I20,#REF!,0)),1,0)</f>
        <v>0</v>
      </c>
      <c r="AA20" t="str">
        <f>IF(Z20=1,VLOOKUP(I20,#REF!,2,FALSE),"No Match")</f>
        <v>No Match</v>
      </c>
      <c r="AB20">
        <f>IF(ISNUMBER(MATCH(I20,#REF!,0)),1,0)</f>
        <v>0</v>
      </c>
      <c r="AC20" t="str">
        <f>IF(AB20=1,VLOOKUP(I20,#REF!,2,FALSE),"No Match")</f>
        <v>No Match</v>
      </c>
      <c r="AD20" s="22" t="s">
        <v>1308</v>
      </c>
      <c r="AF20" t="str">
        <f>IFERROR(VLOOKUP(AD20,#REF!,1,FALSE),"No")</f>
        <v>No</v>
      </c>
    </row>
    <row r="21" spans="1:32" ht="75" hidden="1" x14ac:dyDescent="0.25">
      <c r="A21" s="9" t="s">
        <v>566</v>
      </c>
      <c r="B21" s="9" t="s">
        <v>580</v>
      </c>
      <c r="C21" s="4" t="s">
        <v>28</v>
      </c>
      <c r="D21" s="9" t="s">
        <v>581</v>
      </c>
      <c r="E21" s="4" t="s">
        <v>30</v>
      </c>
      <c r="F21" s="4" t="s">
        <v>31</v>
      </c>
      <c r="G21" s="4" t="s">
        <v>32</v>
      </c>
      <c r="H21" s="9" t="s">
        <v>434</v>
      </c>
      <c r="I21" s="4" t="s">
        <v>582</v>
      </c>
      <c r="J21" s="4" t="s">
        <v>77</v>
      </c>
      <c r="K21" s="4" t="s">
        <v>36</v>
      </c>
      <c r="L21" s="4" t="s">
        <v>77</v>
      </c>
      <c r="M21" s="10">
        <v>5700000</v>
      </c>
      <c r="N21" s="4" t="s">
        <v>38</v>
      </c>
      <c r="O21" s="11"/>
      <c r="P21" s="4" t="s">
        <v>77</v>
      </c>
      <c r="Q21" s="12">
        <v>15500000</v>
      </c>
      <c r="R21" s="4" t="s">
        <v>38</v>
      </c>
      <c r="S21" s="12"/>
      <c r="T21" s="12">
        <v>21200000</v>
      </c>
      <c r="U21" s="9"/>
      <c r="V21">
        <f>IF(ISNUMBER(MATCH(I21,#REF!,0)),1,0)</f>
        <v>0</v>
      </c>
      <c r="W21" s="19" t="str">
        <f>IF(V21=1,VLOOKUP(I21,#REF!,2,FALSE),"No Match")</f>
        <v>No Match</v>
      </c>
      <c r="X21">
        <f>IF(ISNUMBER(MATCH(I21,#REF!,0)),1,0)</f>
        <v>0</v>
      </c>
      <c r="Y21" t="str">
        <f>IF(X21=1,VLOOKUP(I21,#REF!,2,FALSE),"No Match")</f>
        <v>No Match</v>
      </c>
      <c r="Z21">
        <f>IF(ISNUMBER(MATCH(I21,#REF!,0)),1,0)</f>
        <v>0</v>
      </c>
      <c r="AA21" t="str">
        <f>IF(Z21=1,VLOOKUP(I21,#REF!,2,FALSE),"No Match")</f>
        <v>No Match</v>
      </c>
      <c r="AB21">
        <f>IF(ISNUMBER(MATCH(I21,#REF!,0)),1,0)</f>
        <v>0</v>
      </c>
      <c r="AC21" t="str">
        <f>IF(AB21=1,VLOOKUP(I21,#REF!,2,FALSE),"No Match")</f>
        <v>No Match</v>
      </c>
      <c r="AD21" s="22" t="s">
        <v>1352</v>
      </c>
      <c r="AF21" t="str">
        <f>IFERROR(VLOOKUP(AD21,#REF!,1,FALSE),"No")</f>
        <v>No</v>
      </c>
    </row>
    <row r="22" spans="1:32" ht="30" hidden="1" x14ac:dyDescent="0.25">
      <c r="A22" s="9" t="s">
        <v>345</v>
      </c>
      <c r="B22" s="9" t="s">
        <v>111</v>
      </c>
      <c r="C22" s="4" t="s">
        <v>28</v>
      </c>
      <c r="D22" s="9" t="s">
        <v>350</v>
      </c>
      <c r="E22" s="4" t="s">
        <v>30</v>
      </c>
      <c r="F22" s="4" t="s">
        <v>31</v>
      </c>
      <c r="G22" s="4" t="s">
        <v>113</v>
      </c>
      <c r="H22" s="9" t="s">
        <v>248</v>
      </c>
      <c r="I22" s="4" t="s">
        <v>351</v>
      </c>
      <c r="J22" s="4" t="s">
        <v>77</v>
      </c>
      <c r="K22" s="4" t="s">
        <v>36</v>
      </c>
      <c r="L22" s="4" t="s">
        <v>77</v>
      </c>
      <c r="M22" s="10">
        <v>5800000</v>
      </c>
      <c r="N22" s="4" t="s">
        <v>77</v>
      </c>
      <c r="O22" s="11">
        <v>800000</v>
      </c>
      <c r="P22" s="4" t="s">
        <v>77</v>
      </c>
      <c r="Q22" s="12">
        <v>16300000</v>
      </c>
      <c r="R22" s="4" t="s">
        <v>38</v>
      </c>
      <c r="S22" s="12"/>
      <c r="T22" s="12">
        <v>22900000</v>
      </c>
      <c r="U22" s="9"/>
      <c r="V22">
        <f>IF(ISNUMBER(MATCH(I22,#REF!,0)),1,0)</f>
        <v>0</v>
      </c>
      <c r="W22" s="19" t="str">
        <f>IF(V22=1,VLOOKUP(I22,#REF!,2,FALSE),"No Match")</f>
        <v>No Match</v>
      </c>
      <c r="X22">
        <f>IF(ISNUMBER(MATCH(I22,#REF!,0)),1,0)</f>
        <v>0</v>
      </c>
      <c r="Y22" t="str">
        <f>IF(X22=1,VLOOKUP(I22,#REF!,2,FALSE),"No Match")</f>
        <v>No Match</v>
      </c>
      <c r="Z22">
        <f>IF(ISNUMBER(MATCH(I22,#REF!,0)),1,0)</f>
        <v>0</v>
      </c>
      <c r="AA22" t="str">
        <f>IF(Z22=1,VLOOKUP(I22,#REF!,2,FALSE),"No Match")</f>
        <v>No Match</v>
      </c>
      <c r="AB22">
        <f>IF(ISNUMBER(MATCH(I22,#REF!,0)),1,0)</f>
        <v>0</v>
      </c>
      <c r="AC22" t="str">
        <f>IF(AB22=1,VLOOKUP(I22,#REF!,2,FALSE),"No Match")</f>
        <v>No Match</v>
      </c>
      <c r="AD22" s="22" t="s">
        <v>1311</v>
      </c>
      <c r="AF22" t="str">
        <f>IFERROR(VLOOKUP(AD22,#REF!,1,FALSE),"No")</f>
        <v>No</v>
      </c>
    </row>
    <row r="23" spans="1:32" ht="60" hidden="1" x14ac:dyDescent="0.25">
      <c r="A23" s="9" t="s">
        <v>933</v>
      </c>
      <c r="B23" s="9" t="s">
        <v>480</v>
      </c>
      <c r="C23" s="4" t="s">
        <v>28</v>
      </c>
      <c r="D23" s="9" t="s">
        <v>945</v>
      </c>
      <c r="E23" s="4" t="s">
        <v>30</v>
      </c>
      <c r="F23" s="4" t="s">
        <v>31</v>
      </c>
      <c r="G23" s="4" t="s">
        <v>32</v>
      </c>
      <c r="H23" s="9" t="s">
        <v>449</v>
      </c>
      <c r="I23" s="4" t="s">
        <v>946</v>
      </c>
      <c r="J23" s="4" t="s">
        <v>77</v>
      </c>
      <c r="K23" s="4" t="s">
        <v>36</v>
      </c>
      <c r="L23" s="4" t="s">
        <v>77</v>
      </c>
      <c r="M23" s="10">
        <v>6000000</v>
      </c>
      <c r="N23" s="4" t="s">
        <v>77</v>
      </c>
      <c r="O23" s="11">
        <v>285000</v>
      </c>
      <c r="P23" s="4" t="s">
        <v>77</v>
      </c>
      <c r="Q23" s="12">
        <v>22001000</v>
      </c>
      <c r="R23" s="4" t="s">
        <v>38</v>
      </c>
      <c r="S23" s="12"/>
      <c r="T23" s="12">
        <v>28286000</v>
      </c>
      <c r="U23" s="9"/>
      <c r="V23">
        <f>IF(ISNUMBER(MATCH(I23,#REF!,0)),1,0)</f>
        <v>0</v>
      </c>
      <c r="W23" s="19" t="str">
        <f>IF(V23=1,VLOOKUP(I23,#REF!,2,FALSE),"No Match")</f>
        <v>No Match</v>
      </c>
      <c r="X23">
        <f>IF(ISNUMBER(MATCH(I23,#REF!,0)),1,0)</f>
        <v>0</v>
      </c>
      <c r="Y23" t="str">
        <f>IF(X23=1,VLOOKUP(I23,#REF!,2,FALSE),"No Match")</f>
        <v>No Match</v>
      </c>
      <c r="Z23">
        <f>IF(ISNUMBER(MATCH(I23,#REF!,0)),1,0)</f>
        <v>0</v>
      </c>
      <c r="AA23" t="str">
        <f>IF(Z23=1,VLOOKUP(I23,#REF!,2,FALSE),"No Match")</f>
        <v>No Match</v>
      </c>
      <c r="AB23">
        <f>IF(ISNUMBER(MATCH(I23,#REF!,0)),1,0)</f>
        <v>0</v>
      </c>
      <c r="AC23" t="str">
        <f>IF(AB23=1,VLOOKUP(I23,#REF!,2,FALSE),"No Match")</f>
        <v>No Match</v>
      </c>
      <c r="AD23" s="22" t="s">
        <v>1395</v>
      </c>
      <c r="AF23" t="str">
        <f>IFERROR(VLOOKUP(AD23,#REF!,1,FALSE),"No")</f>
        <v>No</v>
      </c>
    </row>
    <row r="24" spans="1:32" ht="45" x14ac:dyDescent="0.25">
      <c r="A24" s="9" t="s">
        <v>1084</v>
      </c>
      <c r="B24" s="9" t="s">
        <v>792</v>
      </c>
      <c r="C24" s="4" t="s">
        <v>28</v>
      </c>
      <c r="D24" s="9" t="s">
        <v>1085</v>
      </c>
      <c r="E24" s="4" t="s">
        <v>30</v>
      </c>
      <c r="F24" s="4" t="s">
        <v>31</v>
      </c>
      <c r="G24" s="4" t="s">
        <v>152</v>
      </c>
      <c r="H24" s="9" t="s">
        <v>794</v>
      </c>
      <c r="I24" s="4" t="s">
        <v>1086</v>
      </c>
      <c r="J24" s="4" t="s">
        <v>77</v>
      </c>
      <c r="K24" s="4" t="s">
        <v>42</v>
      </c>
      <c r="L24" s="4" t="s">
        <v>77</v>
      </c>
      <c r="M24" s="10">
        <v>7700000</v>
      </c>
      <c r="N24" s="4" t="s">
        <v>77</v>
      </c>
      <c r="O24" s="11">
        <v>1800000</v>
      </c>
      <c r="P24" s="4" t="s">
        <v>77</v>
      </c>
      <c r="Q24" s="12">
        <v>42400000</v>
      </c>
      <c r="R24" s="4" t="s">
        <v>38</v>
      </c>
      <c r="S24" s="12"/>
      <c r="T24" s="12">
        <v>51900000</v>
      </c>
      <c r="U24" s="9"/>
      <c r="V24">
        <f>IF(ISNUMBER(MATCH(I24,#REF!,0)),1,0)</f>
        <v>0</v>
      </c>
      <c r="W24" s="19" t="str">
        <f>IF(V24=1,VLOOKUP(I24,#REF!,2,FALSE),"No Match")</f>
        <v>No Match</v>
      </c>
      <c r="X24">
        <f>IF(ISNUMBER(MATCH(I24,#REF!,0)),1,0)</f>
        <v>0</v>
      </c>
      <c r="Y24" t="str">
        <f>IF(X24=1,VLOOKUP(I24,#REF!,2,FALSE),"No Match")</f>
        <v>No Match</v>
      </c>
      <c r="Z24">
        <f>IF(ISNUMBER(MATCH(I24,#REF!,0)),1,0)</f>
        <v>0</v>
      </c>
      <c r="AA24" t="str">
        <f>IF(Z24=1,VLOOKUP(I24,#REF!,2,FALSE),"No Match")</f>
        <v>No Match</v>
      </c>
      <c r="AB24">
        <f>IF(ISNUMBER(MATCH(I24,#REF!,0)),1,0)</f>
        <v>0</v>
      </c>
      <c r="AC24" t="str">
        <f>IF(AB24=1,VLOOKUP(I24,#REF!,2,FALSE),"No Match")</f>
        <v>No Match</v>
      </c>
      <c r="AD24" s="22" t="s">
        <v>1331</v>
      </c>
      <c r="AF24" t="str">
        <f>IFERROR(VLOOKUP(AD24,#REF!,1,FALSE),"No")</f>
        <v>No</v>
      </c>
    </row>
    <row r="25" spans="1:32" ht="30" hidden="1" x14ac:dyDescent="0.25">
      <c r="A25" s="9" t="s">
        <v>184</v>
      </c>
      <c r="B25" s="9" t="s">
        <v>165</v>
      </c>
      <c r="C25" s="4" t="s">
        <v>28</v>
      </c>
      <c r="D25" s="9" t="s">
        <v>185</v>
      </c>
      <c r="E25" s="4" t="s">
        <v>30</v>
      </c>
      <c r="F25" s="4" t="s">
        <v>31</v>
      </c>
      <c r="G25" s="4" t="s">
        <v>186</v>
      </c>
      <c r="H25" s="9" t="s">
        <v>153</v>
      </c>
      <c r="I25" s="4" t="s">
        <v>187</v>
      </c>
      <c r="J25" s="4" t="s">
        <v>77</v>
      </c>
      <c r="K25" s="4" t="s">
        <v>36</v>
      </c>
      <c r="L25" s="4" t="s">
        <v>77</v>
      </c>
      <c r="M25" s="10">
        <v>9000000</v>
      </c>
      <c r="N25" s="4" t="s">
        <v>38</v>
      </c>
      <c r="O25" s="11"/>
      <c r="P25" s="4" t="s">
        <v>77</v>
      </c>
      <c r="Q25" s="12">
        <v>17700000</v>
      </c>
      <c r="R25" s="4" t="s">
        <v>38</v>
      </c>
      <c r="S25" s="12"/>
      <c r="T25" s="12">
        <v>26700000</v>
      </c>
      <c r="U25" s="9"/>
      <c r="V25">
        <f>IF(ISNUMBER(MATCH(I25,#REF!,0)),1,0)</f>
        <v>0</v>
      </c>
      <c r="W25" s="19" t="str">
        <f>IF(V25=1,VLOOKUP(I25,#REF!,2,FALSE),"No Match")</f>
        <v>No Match</v>
      </c>
      <c r="X25">
        <f>IF(ISNUMBER(MATCH(I25,#REF!,0)),1,0)</f>
        <v>0</v>
      </c>
      <c r="Y25" t="str">
        <f>IF(X25=1,VLOOKUP(I25,#REF!,2,FALSE),"No Match")</f>
        <v>No Match</v>
      </c>
      <c r="Z25">
        <f>IF(ISNUMBER(MATCH(I25,#REF!,0)),1,0)</f>
        <v>0</v>
      </c>
      <c r="AA25" t="str">
        <f>IF(Z25=1,VLOOKUP(I25,#REF!,2,FALSE),"No Match")</f>
        <v>No Match</v>
      </c>
      <c r="AB25">
        <f>IF(ISNUMBER(MATCH(I25,#REF!,0)),1,0)</f>
        <v>0</v>
      </c>
      <c r="AC25" t="str">
        <f>IF(AB25=1,VLOOKUP(I25,#REF!,2,FALSE),"No Match")</f>
        <v>No Match</v>
      </c>
      <c r="AD25" s="22" t="s">
        <v>1350</v>
      </c>
      <c r="AF25" t="str">
        <f>IFERROR(VLOOKUP(AD25,#REF!,1,FALSE),"No")</f>
        <v>No</v>
      </c>
    </row>
    <row r="26" spans="1:32" ht="45" x14ac:dyDescent="0.25">
      <c r="A26" s="9" t="s">
        <v>791</v>
      </c>
      <c r="B26" s="9" t="s">
        <v>792</v>
      </c>
      <c r="C26" s="4" t="s">
        <v>28</v>
      </c>
      <c r="D26" s="9" t="s">
        <v>796</v>
      </c>
      <c r="E26" s="4" t="s">
        <v>30</v>
      </c>
      <c r="F26" s="4" t="s">
        <v>31</v>
      </c>
      <c r="G26" s="4" t="s">
        <v>152</v>
      </c>
      <c r="H26" s="9" t="s">
        <v>794</v>
      </c>
      <c r="I26" s="4" t="s">
        <v>797</v>
      </c>
      <c r="J26" s="4" t="s">
        <v>77</v>
      </c>
      <c r="K26" s="4" t="s">
        <v>42</v>
      </c>
      <c r="L26" s="4" t="s">
        <v>77</v>
      </c>
      <c r="M26" s="10">
        <v>9800000</v>
      </c>
      <c r="N26" s="4" t="s">
        <v>77</v>
      </c>
      <c r="O26" s="11">
        <v>5800000</v>
      </c>
      <c r="P26" s="4" t="s">
        <v>77</v>
      </c>
      <c r="Q26" s="12">
        <v>117500000</v>
      </c>
      <c r="R26" s="4" t="s">
        <v>38</v>
      </c>
      <c r="S26" s="12"/>
      <c r="T26" s="12">
        <v>133100000</v>
      </c>
      <c r="U26" s="9"/>
      <c r="V26">
        <f>IF(ISNUMBER(MATCH(I26,#REF!,0)),1,0)</f>
        <v>0</v>
      </c>
      <c r="W26" s="19" t="str">
        <f>IF(V26=1,VLOOKUP(I26,#REF!,2,FALSE),"No Match")</f>
        <v>No Match</v>
      </c>
      <c r="X26">
        <f>IF(ISNUMBER(MATCH(I26,#REF!,0)),1,0)</f>
        <v>0</v>
      </c>
      <c r="Y26" t="str">
        <f>IF(X26=1,VLOOKUP(I26,#REF!,2,FALSE),"No Match")</f>
        <v>No Match</v>
      </c>
      <c r="Z26">
        <f>IF(ISNUMBER(MATCH(I26,#REF!,0)),1,0)</f>
        <v>0</v>
      </c>
      <c r="AA26" t="str">
        <f>IF(Z26=1,VLOOKUP(I26,#REF!,2,FALSE),"No Match")</f>
        <v>No Match</v>
      </c>
      <c r="AB26">
        <f>IF(ISNUMBER(MATCH(I26,#REF!,0)),1,0)</f>
        <v>0</v>
      </c>
      <c r="AC26" t="str">
        <f>IF(AB26=1,VLOOKUP(I26,#REF!,2,FALSE),"No Match")</f>
        <v>No Match</v>
      </c>
      <c r="AD26" s="22" t="s">
        <v>1332</v>
      </c>
      <c r="AF26" t="str">
        <f>IFERROR(VLOOKUP(AD26,#REF!,1,FALSE),"No")</f>
        <v>No</v>
      </c>
    </row>
    <row r="27" spans="1:32" ht="30" hidden="1" x14ac:dyDescent="0.25">
      <c r="A27" s="9" t="s">
        <v>223</v>
      </c>
      <c r="B27" s="9" t="s">
        <v>231</v>
      </c>
      <c r="C27" s="4" t="s">
        <v>28</v>
      </c>
      <c r="D27" s="9" t="s">
        <v>232</v>
      </c>
      <c r="E27" s="4" t="s">
        <v>30</v>
      </c>
      <c r="F27" s="4" t="s">
        <v>31</v>
      </c>
      <c r="G27" s="4" t="s">
        <v>81</v>
      </c>
      <c r="H27" s="9" t="s">
        <v>226</v>
      </c>
      <c r="I27" s="4" t="s">
        <v>233</v>
      </c>
      <c r="J27" s="4" t="s">
        <v>77</v>
      </c>
      <c r="K27" s="4" t="s">
        <v>36</v>
      </c>
      <c r="L27" s="4" t="s">
        <v>77</v>
      </c>
      <c r="M27" s="10">
        <v>9900000</v>
      </c>
      <c r="N27" s="4" t="s">
        <v>77</v>
      </c>
      <c r="O27" s="11">
        <v>13200000</v>
      </c>
      <c r="P27" s="4" t="s">
        <v>77</v>
      </c>
      <c r="Q27" s="12">
        <v>32900000</v>
      </c>
      <c r="R27" s="4" t="s">
        <v>38</v>
      </c>
      <c r="S27" s="12"/>
      <c r="T27" s="12">
        <v>56000000</v>
      </c>
      <c r="U27" s="9"/>
      <c r="V27">
        <f>IF(ISNUMBER(MATCH(I27,#REF!,0)),1,0)</f>
        <v>0</v>
      </c>
      <c r="W27" s="19" t="str">
        <f>IF(V27=1,VLOOKUP(I27,#REF!,2,FALSE),"No Match")</f>
        <v>No Match</v>
      </c>
      <c r="X27">
        <f>IF(ISNUMBER(MATCH(I27,#REF!,0)),1,0)</f>
        <v>0</v>
      </c>
      <c r="Y27" t="str">
        <f>IF(X27=1,VLOOKUP(I27,#REF!,2,FALSE),"No Match")</f>
        <v>No Match</v>
      </c>
      <c r="Z27">
        <f>IF(ISNUMBER(MATCH(I27,#REF!,0)),1,0)</f>
        <v>0</v>
      </c>
      <c r="AA27" t="str">
        <f>IF(Z27=1,VLOOKUP(I27,#REF!,2,FALSE),"No Match")</f>
        <v>No Match</v>
      </c>
      <c r="AB27">
        <f>IF(ISNUMBER(MATCH(I27,#REF!,0)),1,0)</f>
        <v>0</v>
      </c>
      <c r="AC27" t="str">
        <f>IF(AB27=1,VLOOKUP(I27,#REF!,2,FALSE),"No Match")</f>
        <v>No Match</v>
      </c>
      <c r="AD27" s="22" t="s">
        <v>1351</v>
      </c>
      <c r="AF27" t="str">
        <f>IFERROR(VLOOKUP(AD27,#REF!,1,FALSE),"No")</f>
        <v>No</v>
      </c>
    </row>
    <row r="28" spans="1:32" ht="30" hidden="1" x14ac:dyDescent="0.25">
      <c r="A28" s="9" t="s">
        <v>933</v>
      </c>
      <c r="B28" s="9" t="s">
        <v>480</v>
      </c>
      <c r="C28" s="4" t="s">
        <v>28</v>
      </c>
      <c r="D28" s="9" t="s">
        <v>943</v>
      </c>
      <c r="E28" s="4" t="s">
        <v>30</v>
      </c>
      <c r="F28" s="4" t="s">
        <v>31</v>
      </c>
      <c r="G28" s="4" t="s">
        <v>32</v>
      </c>
      <c r="H28" s="9" t="s">
        <v>449</v>
      </c>
      <c r="I28" s="4" t="s">
        <v>944</v>
      </c>
      <c r="J28" s="4" t="s">
        <v>77</v>
      </c>
      <c r="K28" s="4" t="s">
        <v>36</v>
      </c>
      <c r="L28" s="4" t="s">
        <v>77</v>
      </c>
      <c r="M28" s="10">
        <v>10000000</v>
      </c>
      <c r="N28" s="4" t="s">
        <v>77</v>
      </c>
      <c r="O28" s="11">
        <v>1040000</v>
      </c>
      <c r="P28" s="4" t="s">
        <v>77</v>
      </c>
      <c r="Q28" s="12">
        <v>22001000</v>
      </c>
      <c r="R28" s="4" t="s">
        <v>38</v>
      </c>
      <c r="S28" s="12"/>
      <c r="T28" s="12">
        <v>33041000</v>
      </c>
      <c r="U28" s="9"/>
      <c r="V28">
        <f>IF(ISNUMBER(MATCH(I28,#REF!,0)),1,0)</f>
        <v>0</v>
      </c>
      <c r="W28" s="19" t="str">
        <f>IF(V28=1,VLOOKUP(I28,#REF!,2,FALSE),"No Match")</f>
        <v>No Match</v>
      </c>
      <c r="X28">
        <f>IF(ISNUMBER(MATCH(I28,#REF!,0)),1,0)</f>
        <v>0</v>
      </c>
      <c r="Y28" t="str">
        <f>IF(X28=1,VLOOKUP(I28,#REF!,2,FALSE),"No Match")</f>
        <v>No Match</v>
      </c>
      <c r="Z28">
        <f>IF(ISNUMBER(MATCH(I28,#REF!,0)),1,0)</f>
        <v>0</v>
      </c>
      <c r="AA28" t="str">
        <f>IF(Z28=1,VLOOKUP(I28,#REF!,2,FALSE),"No Match")</f>
        <v>No Match</v>
      </c>
      <c r="AB28">
        <f>IF(ISNUMBER(MATCH(I28,#REF!,0)),1,0)</f>
        <v>0</v>
      </c>
      <c r="AC28" t="str">
        <f>IF(AB28=1,VLOOKUP(I28,#REF!,2,FALSE),"No Match")</f>
        <v>No Match</v>
      </c>
      <c r="AD28" s="22" t="s">
        <v>1394</v>
      </c>
      <c r="AF28" t="str">
        <f>IFERROR(VLOOKUP(AD28,#REF!,1,FALSE),"No")</f>
        <v>No</v>
      </c>
    </row>
    <row r="29" spans="1:32" ht="45" x14ac:dyDescent="0.25">
      <c r="A29" s="9" t="s">
        <v>1069</v>
      </c>
      <c r="B29" s="9" t="s">
        <v>792</v>
      </c>
      <c r="C29" s="4" t="s">
        <v>28</v>
      </c>
      <c r="D29" s="9" t="s">
        <v>1070</v>
      </c>
      <c r="E29" s="4" t="s">
        <v>30</v>
      </c>
      <c r="F29" s="4" t="s">
        <v>31</v>
      </c>
      <c r="G29" s="4" t="s">
        <v>152</v>
      </c>
      <c r="H29" s="9" t="s">
        <v>794</v>
      </c>
      <c r="I29" s="4" t="s">
        <v>1071</v>
      </c>
      <c r="J29" s="4" t="s">
        <v>77</v>
      </c>
      <c r="K29" s="4" t="s">
        <v>42</v>
      </c>
      <c r="L29" s="4" t="s">
        <v>77</v>
      </c>
      <c r="M29" s="10">
        <v>12600000</v>
      </c>
      <c r="N29" s="4" t="s">
        <v>77</v>
      </c>
      <c r="O29" s="11">
        <v>3400000</v>
      </c>
      <c r="P29" s="4" t="s">
        <v>77</v>
      </c>
      <c r="Q29" s="12">
        <v>69201000</v>
      </c>
      <c r="R29" s="4" t="s">
        <v>38</v>
      </c>
      <c r="S29" s="12"/>
      <c r="T29" s="12">
        <v>85201000</v>
      </c>
      <c r="U29" s="9"/>
      <c r="V29">
        <f>IF(ISNUMBER(MATCH(I29,#REF!,0)),1,0)</f>
        <v>0</v>
      </c>
      <c r="W29" s="19" t="str">
        <f>IF(V29=1,VLOOKUP(I29,#REF!,2,FALSE),"No Match")</f>
        <v>No Match</v>
      </c>
      <c r="X29">
        <f>IF(ISNUMBER(MATCH(I29,#REF!,0)),1,0)</f>
        <v>0</v>
      </c>
      <c r="Y29" t="str">
        <f>IF(X29=1,VLOOKUP(I29,#REF!,2,FALSE),"No Match")</f>
        <v>No Match</v>
      </c>
      <c r="Z29">
        <f>IF(ISNUMBER(MATCH(I29,#REF!,0)),1,0)</f>
        <v>0</v>
      </c>
      <c r="AA29" t="str">
        <f>IF(Z29=1,VLOOKUP(I29,#REF!,2,FALSE),"No Match")</f>
        <v>No Match</v>
      </c>
      <c r="AB29">
        <f>IF(ISNUMBER(MATCH(I29,#REF!,0)),1,0)</f>
        <v>0</v>
      </c>
      <c r="AC29" t="str">
        <f>IF(AB29=1,VLOOKUP(I29,#REF!,2,FALSE),"No Match")</f>
        <v>No Match</v>
      </c>
      <c r="AD29" s="22" t="s">
        <v>1330</v>
      </c>
      <c r="AF29" t="str">
        <f>IFERROR(VLOOKUP(AD29,#REF!,1,FALSE),"No")</f>
        <v>No</v>
      </c>
    </row>
    <row r="30" spans="1:32" ht="30" hidden="1" x14ac:dyDescent="0.25">
      <c r="A30" s="9" t="s">
        <v>492</v>
      </c>
      <c r="B30" s="9" t="s">
        <v>498</v>
      </c>
      <c r="C30" s="4" t="s">
        <v>28</v>
      </c>
      <c r="D30" s="9" t="s">
        <v>499</v>
      </c>
      <c r="E30" s="4" t="s">
        <v>30</v>
      </c>
      <c r="F30" s="4" t="s">
        <v>31</v>
      </c>
      <c r="G30" s="4" t="s">
        <v>433</v>
      </c>
      <c r="H30" s="9" t="s">
        <v>494</v>
      </c>
      <c r="I30" s="4" t="s">
        <v>500</v>
      </c>
      <c r="J30" s="4" t="s">
        <v>77</v>
      </c>
      <c r="K30" s="4" t="s">
        <v>501</v>
      </c>
      <c r="L30" s="4" t="s">
        <v>77</v>
      </c>
      <c r="M30" s="10">
        <v>13200000</v>
      </c>
      <c r="N30" s="4" t="s">
        <v>77</v>
      </c>
      <c r="O30" s="11">
        <v>18900000</v>
      </c>
      <c r="P30" s="4" t="s">
        <v>77</v>
      </c>
      <c r="Q30" s="12">
        <v>39101000</v>
      </c>
      <c r="R30" s="4" t="s">
        <v>38</v>
      </c>
      <c r="S30" s="12"/>
      <c r="T30" s="12">
        <v>71201000</v>
      </c>
      <c r="U30" s="9" t="s">
        <v>502</v>
      </c>
      <c r="V30">
        <f>IF(ISNUMBER(MATCH(I30,#REF!,0)),1,0)</f>
        <v>0</v>
      </c>
      <c r="W30" s="19" t="str">
        <f>IF(V30=1,VLOOKUP(I30,#REF!,2,FALSE),"No Match")</f>
        <v>No Match</v>
      </c>
      <c r="X30">
        <f>IF(ISNUMBER(MATCH(I30,#REF!,0)),1,0)</f>
        <v>0</v>
      </c>
      <c r="Y30" t="str">
        <f>IF(X30=1,VLOOKUP(I30,#REF!,2,FALSE),"No Match")</f>
        <v>No Match</v>
      </c>
      <c r="Z30">
        <f>IF(ISNUMBER(MATCH(I30,#REF!,0)),1,0)</f>
        <v>0</v>
      </c>
      <c r="AA30" t="str">
        <f>IF(Z30=1,VLOOKUP(I30,#REF!,2,FALSE),"No Match")</f>
        <v>No Match</v>
      </c>
      <c r="AB30">
        <f>IF(ISNUMBER(MATCH(I30,#REF!,0)),1,0)</f>
        <v>0</v>
      </c>
      <c r="AC30" t="str">
        <f>IF(AB30=1,VLOOKUP(I30,#REF!,2,FALSE),"No Match")</f>
        <v>No Match</v>
      </c>
      <c r="AD30" s="22" t="s">
        <v>1303</v>
      </c>
      <c r="AF30" t="str">
        <f>IFERROR(VLOOKUP(AD30,#REF!,1,FALSE),"No")</f>
        <v>No</v>
      </c>
    </row>
    <row r="31" spans="1:32" hidden="1" x14ac:dyDescent="0.25">
      <c r="A31" s="9" t="s">
        <v>1020</v>
      </c>
      <c r="B31" s="9" t="s">
        <v>1021</v>
      </c>
      <c r="C31" s="4" t="s">
        <v>28</v>
      </c>
      <c r="D31" s="9" t="s">
        <v>1028</v>
      </c>
      <c r="E31" s="4" t="s">
        <v>30</v>
      </c>
      <c r="F31" s="4" t="s">
        <v>31</v>
      </c>
      <c r="G31" s="4" t="s">
        <v>294</v>
      </c>
      <c r="H31" s="9" t="s">
        <v>1023</v>
      </c>
      <c r="I31" s="4" t="s">
        <v>1029</v>
      </c>
      <c r="J31" s="4" t="s">
        <v>77</v>
      </c>
      <c r="K31" s="4" t="s">
        <v>36</v>
      </c>
      <c r="L31" s="4" t="s">
        <v>77</v>
      </c>
      <c r="M31" s="10">
        <v>13300000</v>
      </c>
      <c r="N31" s="4" t="s">
        <v>77</v>
      </c>
      <c r="O31" s="11">
        <v>2523000</v>
      </c>
      <c r="P31" s="4" t="s">
        <v>77</v>
      </c>
      <c r="Q31" s="12">
        <v>67700000</v>
      </c>
      <c r="R31" s="4" t="s">
        <v>38</v>
      </c>
      <c r="S31" s="12"/>
      <c r="T31" s="12">
        <v>83523000</v>
      </c>
      <c r="U31" s="9" t="s">
        <v>1025</v>
      </c>
      <c r="V31">
        <f>IF(ISNUMBER(MATCH(I31,#REF!,0)),1,0)</f>
        <v>0</v>
      </c>
      <c r="W31" s="19" t="str">
        <f>IF(V31=1,VLOOKUP(I31,#REF!,2,FALSE),"No Match")</f>
        <v>No Match</v>
      </c>
      <c r="X31">
        <f>IF(ISNUMBER(MATCH(I31,#REF!,0)),1,0)</f>
        <v>0</v>
      </c>
      <c r="Y31" t="str">
        <f>IF(X31=1,VLOOKUP(I31,#REF!,2,FALSE),"No Match")</f>
        <v>No Match</v>
      </c>
      <c r="Z31">
        <f>IF(ISNUMBER(MATCH(I31,#REF!,0)),1,0)</f>
        <v>0</v>
      </c>
      <c r="AA31" t="str">
        <f>IF(Z31=1,VLOOKUP(I31,#REF!,2,FALSE),"No Match")</f>
        <v>No Match</v>
      </c>
      <c r="AB31">
        <f>IF(ISNUMBER(MATCH(I31,#REF!,0)),1,0)</f>
        <v>0</v>
      </c>
      <c r="AC31" t="str">
        <f>IF(AB31=1,VLOOKUP(I31,#REF!,2,FALSE),"No Match")</f>
        <v>No Match</v>
      </c>
      <c r="AD31" s="22" t="s">
        <v>1309</v>
      </c>
      <c r="AF31" t="str">
        <f>IFERROR(VLOOKUP(AD31,#REF!,1,FALSE),"No")</f>
        <v>No</v>
      </c>
    </row>
    <row r="32" spans="1:32" ht="30" hidden="1" x14ac:dyDescent="0.25">
      <c r="A32" s="9" t="s">
        <v>119</v>
      </c>
      <c r="B32" s="9" t="s">
        <v>120</v>
      </c>
      <c r="C32" s="4" t="s">
        <v>28</v>
      </c>
      <c r="D32" s="9" t="s">
        <v>121</v>
      </c>
      <c r="E32" s="4" t="s">
        <v>30</v>
      </c>
      <c r="F32" s="4" t="s">
        <v>31</v>
      </c>
      <c r="G32" s="4" t="s">
        <v>122</v>
      </c>
      <c r="H32" s="9" t="s">
        <v>123</v>
      </c>
      <c r="I32" s="4" t="s">
        <v>124</v>
      </c>
      <c r="J32" s="4" t="s">
        <v>77</v>
      </c>
      <c r="K32" s="4" t="s">
        <v>36</v>
      </c>
      <c r="L32" s="4" t="s">
        <v>77</v>
      </c>
      <c r="M32" s="10">
        <v>13437000</v>
      </c>
      <c r="N32" s="4" t="s">
        <v>77</v>
      </c>
      <c r="O32" s="11">
        <v>1612000</v>
      </c>
      <c r="P32" s="4" t="s">
        <v>77</v>
      </c>
      <c r="Q32" s="12">
        <v>57000000</v>
      </c>
      <c r="R32" s="4" t="s">
        <v>38</v>
      </c>
      <c r="S32" s="12"/>
      <c r="T32" s="12">
        <v>72049000</v>
      </c>
      <c r="U32" s="9"/>
      <c r="V32">
        <f>IF(ISNUMBER(MATCH(I32,#REF!,0)),1,0)</f>
        <v>0</v>
      </c>
      <c r="W32" s="19" t="str">
        <f>IF(V32=1,VLOOKUP(I32,#REF!,2,FALSE),"No Match")</f>
        <v>No Match</v>
      </c>
      <c r="X32">
        <f>IF(ISNUMBER(MATCH(I32,#REF!,0)),1,0)</f>
        <v>0</v>
      </c>
      <c r="Y32" t="str">
        <f>IF(X32=1,VLOOKUP(I32,#REF!,2,FALSE),"No Match")</f>
        <v>No Match</v>
      </c>
      <c r="Z32">
        <f>IF(ISNUMBER(MATCH(I32,#REF!,0)),1,0)</f>
        <v>0</v>
      </c>
      <c r="AA32" t="str">
        <f>IF(Z32=1,VLOOKUP(I32,#REF!,2,FALSE),"No Match")</f>
        <v>No Match</v>
      </c>
      <c r="AB32">
        <f>IF(ISNUMBER(MATCH(I32,#REF!,0)),1,0)</f>
        <v>0</v>
      </c>
      <c r="AC32" t="str">
        <f>IF(AB32=1,VLOOKUP(I32,#REF!,2,FALSE),"No Match")</f>
        <v>No Match</v>
      </c>
      <c r="AD32" s="22" t="s">
        <v>1325</v>
      </c>
      <c r="AF32" t="str">
        <f>IFERROR(VLOOKUP(AD32,#REF!,1,FALSE),"No")</f>
        <v>No</v>
      </c>
    </row>
    <row r="33" spans="1:32" ht="30" hidden="1" x14ac:dyDescent="0.25">
      <c r="A33" s="9" t="s">
        <v>125</v>
      </c>
      <c r="B33" s="9" t="s">
        <v>120</v>
      </c>
      <c r="C33" s="4" t="s">
        <v>28</v>
      </c>
      <c r="D33" s="9" t="s">
        <v>126</v>
      </c>
      <c r="E33" s="4" t="s">
        <v>30</v>
      </c>
      <c r="F33" s="4" t="s">
        <v>31</v>
      </c>
      <c r="G33" s="4" t="s">
        <v>122</v>
      </c>
      <c r="H33" s="9" t="s">
        <v>127</v>
      </c>
      <c r="I33" s="4" t="s">
        <v>128</v>
      </c>
      <c r="J33" s="4" t="s">
        <v>77</v>
      </c>
      <c r="K33" s="4" t="s">
        <v>36</v>
      </c>
      <c r="L33" s="4" t="s">
        <v>77</v>
      </c>
      <c r="M33" s="10">
        <v>13781000</v>
      </c>
      <c r="N33" s="4" t="s">
        <v>77</v>
      </c>
      <c r="O33" s="11">
        <v>1654000</v>
      </c>
      <c r="P33" s="4" t="s">
        <v>77</v>
      </c>
      <c r="Q33" s="12">
        <v>96100000</v>
      </c>
      <c r="R33" s="4" t="s">
        <v>38</v>
      </c>
      <c r="S33" s="12"/>
      <c r="T33" s="12">
        <v>111535000</v>
      </c>
      <c r="U33" s="9"/>
      <c r="V33">
        <f>IF(ISNUMBER(MATCH(I33,#REF!,0)),1,0)</f>
        <v>0</v>
      </c>
      <c r="W33" s="19" t="str">
        <f>IF(V33=1,VLOOKUP(I33,#REF!,2,FALSE),"No Match")</f>
        <v>No Match</v>
      </c>
      <c r="X33">
        <f>IF(ISNUMBER(MATCH(I33,#REF!,0)),1,0)</f>
        <v>0</v>
      </c>
      <c r="Y33" t="str">
        <f>IF(X33=1,VLOOKUP(I33,#REF!,2,FALSE),"No Match")</f>
        <v>No Match</v>
      </c>
      <c r="Z33">
        <f>IF(ISNUMBER(MATCH(I33,#REF!,0)),1,0)</f>
        <v>0</v>
      </c>
      <c r="AA33" t="str">
        <f>IF(Z33=1,VLOOKUP(I33,#REF!,2,FALSE),"No Match")</f>
        <v>No Match</v>
      </c>
      <c r="AB33">
        <f>IF(ISNUMBER(MATCH(I33,#REF!,0)),1,0)</f>
        <v>0</v>
      </c>
      <c r="AC33" t="str">
        <f>IF(AB33=1,VLOOKUP(I33,#REF!,2,FALSE),"No Match")</f>
        <v>No Match</v>
      </c>
      <c r="AD33" s="22" t="s">
        <v>1324</v>
      </c>
      <c r="AF33" t="str">
        <f>IFERROR(VLOOKUP(AD33,#REF!,1,FALSE),"No")</f>
        <v>No</v>
      </c>
    </row>
    <row r="34" spans="1:32" ht="30" hidden="1" x14ac:dyDescent="0.25">
      <c r="A34" s="9" t="s">
        <v>363</v>
      </c>
      <c r="B34" s="9" t="s">
        <v>374</v>
      </c>
      <c r="C34" s="4" t="s">
        <v>28</v>
      </c>
      <c r="D34" s="9" t="s">
        <v>375</v>
      </c>
      <c r="E34" s="4" t="s">
        <v>30</v>
      </c>
      <c r="F34" s="4" t="s">
        <v>31</v>
      </c>
      <c r="G34" s="4" t="s">
        <v>122</v>
      </c>
      <c r="H34" s="9" t="s">
        <v>366</v>
      </c>
      <c r="I34" s="4" t="s">
        <v>376</v>
      </c>
      <c r="J34" s="4" t="s">
        <v>77</v>
      </c>
      <c r="K34" s="4" t="s">
        <v>36</v>
      </c>
      <c r="L34" s="4" t="s">
        <v>77</v>
      </c>
      <c r="M34" s="10">
        <v>14900000</v>
      </c>
      <c r="N34" s="4" t="s">
        <v>77</v>
      </c>
      <c r="O34" s="11">
        <v>2200000</v>
      </c>
      <c r="P34" s="4" t="s">
        <v>77</v>
      </c>
      <c r="Q34" s="12">
        <v>8300000</v>
      </c>
      <c r="R34" s="4" t="s">
        <v>38</v>
      </c>
      <c r="S34" s="12"/>
      <c r="T34" s="12">
        <v>25400000</v>
      </c>
      <c r="U34" s="9"/>
      <c r="V34">
        <f>IF(ISNUMBER(MATCH(I34,#REF!,0)),1,0)</f>
        <v>0</v>
      </c>
      <c r="W34" s="19" t="str">
        <f>IF(V34=1,VLOOKUP(I34,#REF!,2,FALSE),"No Match")</f>
        <v>No Match</v>
      </c>
      <c r="X34">
        <f>IF(ISNUMBER(MATCH(I34,#REF!,0)),1,0)</f>
        <v>0</v>
      </c>
      <c r="Y34" t="str">
        <f>IF(X34=1,VLOOKUP(I34,#REF!,2,FALSE),"No Match")</f>
        <v>No Match</v>
      </c>
      <c r="Z34">
        <f>IF(ISNUMBER(MATCH(I34,#REF!,0)),1,0)</f>
        <v>0</v>
      </c>
      <c r="AA34" t="str">
        <f>IF(Z34=1,VLOOKUP(I34,#REF!,2,FALSE),"No Match")</f>
        <v>No Match</v>
      </c>
      <c r="AB34">
        <f>IF(ISNUMBER(MATCH(I34,#REF!,0)),1,0)</f>
        <v>0</v>
      </c>
      <c r="AC34" t="str">
        <f>IF(AB34=1,VLOOKUP(I34,#REF!,2,FALSE),"No Match")</f>
        <v>No Match</v>
      </c>
      <c r="AD34" s="22" t="s">
        <v>1356</v>
      </c>
      <c r="AF34" t="str">
        <f>IFERROR(VLOOKUP(AD34,#REF!,1,FALSE),"No")</f>
        <v>No</v>
      </c>
    </row>
    <row r="35" spans="1:32" hidden="1" x14ac:dyDescent="0.25">
      <c r="A35" s="9" t="s">
        <v>666</v>
      </c>
      <c r="B35" s="9" t="s">
        <v>670</v>
      </c>
      <c r="C35" s="4" t="s">
        <v>28</v>
      </c>
      <c r="D35" s="9" t="s">
        <v>671</v>
      </c>
      <c r="E35" s="4" t="s">
        <v>30</v>
      </c>
      <c r="F35" s="4" t="s">
        <v>31</v>
      </c>
      <c r="G35" s="4" t="s">
        <v>309</v>
      </c>
      <c r="H35" s="9" t="s">
        <v>153</v>
      </c>
      <c r="I35" s="4" t="s">
        <v>672</v>
      </c>
      <c r="J35" s="4" t="s">
        <v>77</v>
      </c>
      <c r="K35" s="4" t="s">
        <v>164</v>
      </c>
      <c r="L35" s="4" t="s">
        <v>77</v>
      </c>
      <c r="M35" s="10">
        <v>15200000</v>
      </c>
      <c r="N35" s="4" t="s">
        <v>77</v>
      </c>
      <c r="O35" s="11">
        <v>1800000</v>
      </c>
      <c r="P35" s="4" t="s">
        <v>77</v>
      </c>
      <c r="Q35" s="12">
        <v>18800000</v>
      </c>
      <c r="R35" s="4" t="s">
        <v>38</v>
      </c>
      <c r="S35" s="12"/>
      <c r="T35" s="12">
        <v>35800000</v>
      </c>
      <c r="U35" s="9"/>
      <c r="V35">
        <f>IF(ISNUMBER(MATCH(I35,#REF!,0)),1,0)</f>
        <v>0</v>
      </c>
      <c r="W35" s="19" t="str">
        <f>IF(V35=1,VLOOKUP(I35,#REF!,2,FALSE),"No Match")</f>
        <v>No Match</v>
      </c>
      <c r="X35">
        <f>IF(ISNUMBER(MATCH(I35,#REF!,0)),1,0)</f>
        <v>0</v>
      </c>
      <c r="Y35" t="str">
        <f>IF(X35=1,VLOOKUP(I35,#REF!,2,FALSE),"No Match")</f>
        <v>No Match</v>
      </c>
      <c r="Z35">
        <f>IF(ISNUMBER(MATCH(I35,#REF!,0)),1,0)</f>
        <v>0</v>
      </c>
      <c r="AA35" t="str">
        <f>IF(Z35=1,VLOOKUP(I35,#REF!,2,FALSE),"No Match")</f>
        <v>No Match</v>
      </c>
      <c r="AB35">
        <f>IF(ISNUMBER(MATCH(I35,#REF!,0)),1,0)</f>
        <v>0</v>
      </c>
      <c r="AC35" t="str">
        <f>IF(AB35=1,VLOOKUP(I35,#REF!,2,FALSE),"No Match")</f>
        <v>No Match</v>
      </c>
      <c r="AD35" s="22" t="s">
        <v>1328</v>
      </c>
      <c r="AF35" t="str">
        <f>IFERROR(VLOOKUP(AD35,#REF!,1,FALSE),"No")</f>
        <v>No</v>
      </c>
    </row>
    <row r="36" spans="1:32" ht="30" hidden="1" x14ac:dyDescent="0.25">
      <c r="A36" s="9" t="s">
        <v>1095</v>
      </c>
      <c r="B36" s="9" t="s">
        <v>1096</v>
      </c>
      <c r="C36" s="4" t="s">
        <v>28</v>
      </c>
      <c r="D36" s="9" t="s">
        <v>1097</v>
      </c>
      <c r="E36" s="4" t="s">
        <v>30</v>
      </c>
      <c r="F36" s="4" t="s">
        <v>31</v>
      </c>
      <c r="G36" s="4" t="s">
        <v>131</v>
      </c>
      <c r="H36" s="9" t="s">
        <v>1098</v>
      </c>
      <c r="I36" s="4" t="s">
        <v>1099</v>
      </c>
      <c r="J36" s="4" t="s">
        <v>77</v>
      </c>
      <c r="K36" s="4" t="s">
        <v>36</v>
      </c>
      <c r="L36" s="4" t="s">
        <v>77</v>
      </c>
      <c r="M36" s="10">
        <v>16800000</v>
      </c>
      <c r="N36" s="4" t="s">
        <v>77</v>
      </c>
      <c r="O36" s="11">
        <v>1960000</v>
      </c>
      <c r="P36" s="4" t="s">
        <v>77</v>
      </c>
      <c r="Q36" s="12">
        <v>276700000</v>
      </c>
      <c r="R36" s="4" t="s">
        <v>38</v>
      </c>
      <c r="S36" s="12"/>
      <c r="T36" s="12">
        <v>295460000</v>
      </c>
      <c r="U36" s="9" t="s">
        <v>1100</v>
      </c>
      <c r="V36">
        <f>IF(ISNUMBER(MATCH(I36,#REF!,0)),1,0)</f>
        <v>0</v>
      </c>
      <c r="W36" s="19" t="str">
        <f>IF(V36=1,VLOOKUP(I36,#REF!,2,FALSE),"No Match")</f>
        <v>No Match</v>
      </c>
      <c r="X36">
        <f>IF(ISNUMBER(MATCH(I36,#REF!,0)),1,0)</f>
        <v>0</v>
      </c>
      <c r="Y36" t="str">
        <f>IF(X36=1,VLOOKUP(I36,#REF!,2,FALSE),"No Match")</f>
        <v>No Match</v>
      </c>
      <c r="Z36">
        <f>IF(ISNUMBER(MATCH(I36,#REF!,0)),1,0)</f>
        <v>0</v>
      </c>
      <c r="AA36" t="str">
        <f>IF(Z36=1,VLOOKUP(I36,#REF!,2,FALSE),"No Match")</f>
        <v>No Match</v>
      </c>
      <c r="AB36">
        <f>IF(ISNUMBER(MATCH(I36,#REF!,0)),1,0)</f>
        <v>0</v>
      </c>
      <c r="AC36" t="str">
        <f>IF(AB36=1,VLOOKUP(I36,#REF!,2,FALSE),"No Match")</f>
        <v>No Match</v>
      </c>
      <c r="AD36" s="22" t="s">
        <v>1305</v>
      </c>
      <c r="AF36" t="str">
        <f>IFERROR(VLOOKUP(AD36,#REF!,1,FALSE),"No")</f>
        <v>No</v>
      </c>
    </row>
    <row r="37" spans="1:32" ht="30" hidden="1" x14ac:dyDescent="0.25">
      <c r="A37" s="9" t="s">
        <v>1020</v>
      </c>
      <c r="B37" s="9" t="s">
        <v>1021</v>
      </c>
      <c r="C37" s="4" t="s">
        <v>28</v>
      </c>
      <c r="D37" s="9" t="s">
        <v>1030</v>
      </c>
      <c r="E37" s="4" t="s">
        <v>30</v>
      </c>
      <c r="F37" s="4" t="s">
        <v>31</v>
      </c>
      <c r="G37" s="4" t="s">
        <v>294</v>
      </c>
      <c r="H37" s="9" t="s">
        <v>1023</v>
      </c>
      <c r="I37" s="4" t="s">
        <v>1031</v>
      </c>
      <c r="J37" s="4" t="s">
        <v>77</v>
      </c>
      <c r="K37" s="4" t="s">
        <v>36</v>
      </c>
      <c r="L37" s="4" t="s">
        <v>77</v>
      </c>
      <c r="M37" s="10">
        <v>24248000</v>
      </c>
      <c r="N37" s="4" t="s">
        <v>77</v>
      </c>
      <c r="O37" s="11">
        <v>6950000</v>
      </c>
      <c r="P37" s="4" t="s">
        <v>77</v>
      </c>
      <c r="Q37" s="12">
        <v>101101000</v>
      </c>
      <c r="R37" s="4" t="s">
        <v>38</v>
      </c>
      <c r="S37" s="12"/>
      <c r="T37" s="12">
        <v>132299000</v>
      </c>
      <c r="U37" s="9" t="s">
        <v>1032</v>
      </c>
      <c r="V37">
        <f>IF(ISNUMBER(MATCH(I37,#REF!,0)),1,0)</f>
        <v>0</v>
      </c>
      <c r="W37" s="19" t="str">
        <f>IF(V37=1,VLOOKUP(I37,#REF!,2,FALSE),"No Match")</f>
        <v>No Match</v>
      </c>
      <c r="X37">
        <f>IF(ISNUMBER(MATCH(I37,#REF!,0)),1,0)</f>
        <v>0</v>
      </c>
      <c r="Y37" t="str">
        <f>IF(X37=1,VLOOKUP(I37,#REF!,2,FALSE),"No Match")</f>
        <v>No Match</v>
      </c>
      <c r="Z37">
        <f>IF(ISNUMBER(MATCH(I37,#REF!,0)),1,0)</f>
        <v>0</v>
      </c>
      <c r="AA37" t="str">
        <f>IF(Z37=1,VLOOKUP(I37,#REF!,2,FALSE),"No Match")</f>
        <v>No Match</v>
      </c>
      <c r="AB37">
        <f>IF(ISNUMBER(MATCH(I37,#REF!,0)),1,0)</f>
        <v>0</v>
      </c>
      <c r="AC37" t="str">
        <f>IF(AB37=1,VLOOKUP(I37,#REF!,2,FALSE),"No Match")</f>
        <v>No Match</v>
      </c>
      <c r="AD37" s="22" t="s">
        <v>1310</v>
      </c>
      <c r="AF37" t="str">
        <f>IFERROR(VLOOKUP(AD37,#REF!,1,FALSE),"No")</f>
        <v>No</v>
      </c>
    </row>
    <row r="38" spans="1:32" ht="60" hidden="1" x14ac:dyDescent="0.25">
      <c r="A38" s="9" t="s">
        <v>337</v>
      </c>
      <c r="B38" s="9" t="s">
        <v>120</v>
      </c>
      <c r="C38" s="4" t="s">
        <v>28</v>
      </c>
      <c r="D38" s="9" t="s">
        <v>338</v>
      </c>
      <c r="E38" s="4" t="s">
        <v>30</v>
      </c>
      <c r="F38" s="4" t="s">
        <v>31</v>
      </c>
      <c r="G38" s="4" t="s">
        <v>122</v>
      </c>
      <c r="H38" s="9" t="s">
        <v>142</v>
      </c>
      <c r="I38" s="4" t="s">
        <v>339</v>
      </c>
      <c r="J38" s="4" t="s">
        <v>340</v>
      </c>
      <c r="K38" s="4" t="s">
        <v>36</v>
      </c>
      <c r="L38" s="4" t="s">
        <v>37</v>
      </c>
      <c r="M38" s="10">
        <v>26512000</v>
      </c>
      <c r="N38" s="4" t="s">
        <v>37</v>
      </c>
      <c r="O38" s="11">
        <v>4488000</v>
      </c>
      <c r="P38" s="4" t="s">
        <v>37</v>
      </c>
      <c r="Q38" s="12">
        <v>85800000</v>
      </c>
      <c r="R38" s="4" t="s">
        <v>38</v>
      </c>
      <c r="S38" s="12"/>
      <c r="T38" s="12">
        <v>116800000</v>
      </c>
      <c r="U38" s="9"/>
      <c r="V38">
        <f>IF(ISNUMBER(MATCH(I38,#REF!,0)),1,0)</f>
        <v>0</v>
      </c>
      <c r="W38" s="19" t="str">
        <f>IF(V38=1,VLOOKUP(I38,#REF!,2,FALSE),"No Match")</f>
        <v>No Match</v>
      </c>
      <c r="X38">
        <f>IF(ISNUMBER(MATCH(I38,#REF!,0)),1,0)</f>
        <v>0</v>
      </c>
      <c r="Y38" t="str">
        <f>IF(X38=1,VLOOKUP(I38,#REF!,2,FALSE),"No Match")</f>
        <v>No Match</v>
      </c>
      <c r="Z38">
        <f>IF(ISNUMBER(MATCH(I38,#REF!,0)),1,0)</f>
        <v>0</v>
      </c>
      <c r="AA38" t="str">
        <f>IF(Z38=1,VLOOKUP(I38,#REF!,2,FALSE),"No Match")</f>
        <v>No Match</v>
      </c>
      <c r="AB38">
        <f>IF(ISNUMBER(MATCH(I38,#REF!,0)),1,0)</f>
        <v>0</v>
      </c>
      <c r="AC38" t="str">
        <f>IF(AB38=1,VLOOKUP(I38,#REF!,2,FALSE),"No Match")</f>
        <v>No Match</v>
      </c>
      <c r="AD38" s="22" t="s">
        <v>1326</v>
      </c>
      <c r="AF38" t="str">
        <f>IFERROR(VLOOKUP(AD38,#REF!,1,FALSE),"No")</f>
        <v>No</v>
      </c>
    </row>
    <row r="39" spans="1:32" ht="30" hidden="1" x14ac:dyDescent="0.25">
      <c r="A39" s="9" t="s">
        <v>245</v>
      </c>
      <c r="B39" s="9" t="s">
        <v>246</v>
      </c>
      <c r="C39" s="4" t="s">
        <v>28</v>
      </c>
      <c r="D39" s="9" t="s">
        <v>247</v>
      </c>
      <c r="E39" s="4" t="s">
        <v>30</v>
      </c>
      <c r="F39" s="4" t="s">
        <v>31</v>
      </c>
      <c r="G39" s="4" t="s">
        <v>113</v>
      </c>
      <c r="H39" s="9" t="s">
        <v>248</v>
      </c>
      <c r="I39" s="4" t="s">
        <v>249</v>
      </c>
      <c r="J39" s="4" t="s">
        <v>77</v>
      </c>
      <c r="K39" s="4" t="s">
        <v>36</v>
      </c>
      <c r="L39" s="4" t="s">
        <v>77</v>
      </c>
      <c r="M39" s="10">
        <v>30900000</v>
      </c>
      <c r="N39" s="4" t="s">
        <v>77</v>
      </c>
      <c r="O39" s="11">
        <v>9100000</v>
      </c>
      <c r="P39" s="4" t="s">
        <v>77</v>
      </c>
      <c r="Q39" s="12">
        <v>71199000</v>
      </c>
      <c r="R39" s="4" t="s">
        <v>38</v>
      </c>
      <c r="S39" s="12"/>
      <c r="T39" s="12">
        <v>111199000</v>
      </c>
      <c r="U39" s="9"/>
      <c r="V39">
        <f>IF(ISNUMBER(MATCH(I39,#REF!,0)),1,0)</f>
        <v>0</v>
      </c>
      <c r="W39" s="19" t="str">
        <f>IF(V39=1,VLOOKUP(I39,#REF!,2,FALSE),"No Match")</f>
        <v>No Match</v>
      </c>
      <c r="X39">
        <f>IF(ISNUMBER(MATCH(I39,#REF!,0)),1,0)</f>
        <v>0</v>
      </c>
      <c r="Y39" t="str">
        <f>IF(X39=1,VLOOKUP(I39,#REF!,2,FALSE),"No Match")</f>
        <v>No Match</v>
      </c>
      <c r="Z39">
        <f>IF(ISNUMBER(MATCH(I39,#REF!,0)),1,0)</f>
        <v>0</v>
      </c>
      <c r="AA39" t="str">
        <f>IF(Z39=1,VLOOKUP(I39,#REF!,2,FALSE),"No Match")</f>
        <v>No Match</v>
      </c>
      <c r="AB39">
        <f>IF(ISNUMBER(MATCH(I39,#REF!,0)),1,0)</f>
        <v>0</v>
      </c>
      <c r="AC39" t="str">
        <f>IF(AB39=1,VLOOKUP(I39,#REF!,2,FALSE),"No Match")</f>
        <v>No Match</v>
      </c>
      <c r="AD39" s="22" t="s">
        <v>1343</v>
      </c>
      <c r="AF39" t="str">
        <f>IFERROR(VLOOKUP(AD39,#REF!,1,FALSE),"No")</f>
        <v>No</v>
      </c>
    </row>
    <row r="40" spans="1:32" hidden="1" x14ac:dyDescent="0.25">
      <c r="A40" s="9" t="s">
        <v>431</v>
      </c>
      <c r="B40" s="9" t="s">
        <v>317</v>
      </c>
      <c r="C40" s="4" t="s">
        <v>28</v>
      </c>
      <c r="D40" s="9" t="s">
        <v>432</v>
      </c>
      <c r="E40" s="4" t="s">
        <v>30</v>
      </c>
      <c r="F40" s="4" t="s">
        <v>31</v>
      </c>
      <c r="G40" s="4" t="s">
        <v>433</v>
      </c>
      <c r="H40" s="9" t="s">
        <v>434</v>
      </c>
      <c r="I40" s="4" t="s">
        <v>435</v>
      </c>
      <c r="J40" s="4" t="s">
        <v>77</v>
      </c>
      <c r="K40" s="4" t="s">
        <v>36</v>
      </c>
      <c r="L40" s="4" t="s">
        <v>77</v>
      </c>
      <c r="M40" s="10">
        <v>30992000</v>
      </c>
      <c r="N40" s="4" t="s">
        <v>77</v>
      </c>
      <c r="O40" s="11">
        <v>5635000</v>
      </c>
      <c r="P40" s="4" t="s">
        <v>77</v>
      </c>
      <c r="Q40" s="12">
        <v>40572000</v>
      </c>
      <c r="R40" s="4" t="s">
        <v>38</v>
      </c>
      <c r="S40" s="12"/>
      <c r="T40" s="12">
        <v>77199000</v>
      </c>
      <c r="U40" s="9"/>
      <c r="V40">
        <f>IF(ISNUMBER(MATCH(I40,#REF!,0)),1,0)</f>
        <v>0</v>
      </c>
      <c r="W40" s="19" t="str">
        <f>IF(V40=1,VLOOKUP(I40,#REF!,2,FALSE),"No Match")</f>
        <v>No Match</v>
      </c>
      <c r="X40">
        <f>IF(ISNUMBER(MATCH(I40,#REF!,0)),1,0)</f>
        <v>0</v>
      </c>
      <c r="Y40" t="str">
        <f>IF(X40=1,VLOOKUP(I40,#REF!,2,FALSE),"No Match")</f>
        <v>No Match</v>
      </c>
      <c r="Z40">
        <f>IF(ISNUMBER(MATCH(I40,#REF!,0)),1,0)</f>
        <v>0</v>
      </c>
      <c r="AA40" t="str">
        <f>IF(Z40=1,VLOOKUP(I40,#REF!,2,FALSE),"No Match")</f>
        <v>No Match</v>
      </c>
      <c r="AB40">
        <f>IF(ISNUMBER(MATCH(I40,#REF!,0)),1,0)</f>
        <v>0</v>
      </c>
      <c r="AC40" t="str">
        <f>IF(AB40=1,VLOOKUP(I40,#REF!,2,FALSE),"No Match")</f>
        <v>No Match</v>
      </c>
      <c r="AD40" s="22" t="s">
        <v>1301</v>
      </c>
      <c r="AF40" t="str">
        <f>IFERROR(VLOOKUP(AD40,#REF!,1,FALSE),"No")</f>
        <v>No</v>
      </c>
    </row>
    <row r="41" spans="1:32" ht="45" hidden="1" x14ac:dyDescent="0.25">
      <c r="A41" s="9" t="s">
        <v>492</v>
      </c>
      <c r="B41" s="9" t="s">
        <v>498</v>
      </c>
      <c r="C41" s="4" t="s">
        <v>28</v>
      </c>
      <c r="D41" s="9" t="s">
        <v>503</v>
      </c>
      <c r="E41" s="4" t="s">
        <v>30</v>
      </c>
      <c r="F41" s="4" t="s">
        <v>31</v>
      </c>
      <c r="G41" s="4" t="s">
        <v>433</v>
      </c>
      <c r="H41" s="9" t="s">
        <v>494</v>
      </c>
      <c r="I41" s="4" t="s">
        <v>504</v>
      </c>
      <c r="J41" s="4" t="s">
        <v>77</v>
      </c>
      <c r="K41" s="4" t="s">
        <v>501</v>
      </c>
      <c r="L41" s="4" t="s">
        <v>77</v>
      </c>
      <c r="M41" s="10">
        <v>31900000</v>
      </c>
      <c r="N41" s="4" t="s">
        <v>77</v>
      </c>
      <c r="O41" s="11">
        <v>3000000</v>
      </c>
      <c r="P41" s="4" t="s">
        <v>77</v>
      </c>
      <c r="Q41" s="12">
        <v>149499000</v>
      </c>
      <c r="R41" s="4" t="s">
        <v>38</v>
      </c>
      <c r="S41" s="12"/>
      <c r="T41" s="12">
        <v>184399000</v>
      </c>
      <c r="U41" s="9" t="s">
        <v>502</v>
      </c>
      <c r="V41">
        <f>IF(ISNUMBER(MATCH(I41,#REF!,0)),1,0)</f>
        <v>0</v>
      </c>
      <c r="W41" s="19" t="str">
        <f>IF(V41=1,VLOOKUP(I41,#REF!,2,FALSE),"No Match")</f>
        <v>No Match</v>
      </c>
      <c r="X41">
        <f>IF(ISNUMBER(MATCH(I41,#REF!,0)),1,0)</f>
        <v>0</v>
      </c>
      <c r="Y41" t="str">
        <f>IF(X41=1,VLOOKUP(I41,#REF!,2,FALSE),"No Match")</f>
        <v>No Match</v>
      </c>
      <c r="Z41">
        <f>IF(ISNUMBER(MATCH(I41,#REF!,0)),1,0)</f>
        <v>0</v>
      </c>
      <c r="AA41" t="str">
        <f>IF(Z41=1,VLOOKUP(I41,#REF!,2,FALSE),"No Match")</f>
        <v>No Match</v>
      </c>
      <c r="AB41">
        <f>IF(ISNUMBER(MATCH(I41,#REF!,0)),1,0)</f>
        <v>0</v>
      </c>
      <c r="AC41" t="str">
        <f>IF(AB41=1,VLOOKUP(I41,#REF!,2,FALSE),"No Match")</f>
        <v>No Match</v>
      </c>
      <c r="AD41" s="22" t="s">
        <v>1304</v>
      </c>
      <c r="AF41" t="str">
        <f>IFERROR(VLOOKUP(AD41,#REF!,1,FALSE),"No")</f>
        <v>No</v>
      </c>
    </row>
    <row r="42" spans="1:32" hidden="1" x14ac:dyDescent="0.25">
      <c r="A42" s="9" t="s">
        <v>239</v>
      </c>
      <c r="B42" s="9" t="s">
        <v>240</v>
      </c>
      <c r="C42" s="4" t="s">
        <v>28</v>
      </c>
      <c r="D42" s="9" t="s">
        <v>241</v>
      </c>
      <c r="E42" s="4" t="s">
        <v>30</v>
      </c>
      <c r="F42" s="4" t="s">
        <v>31</v>
      </c>
      <c r="G42" s="4" t="s">
        <v>90</v>
      </c>
      <c r="H42" s="9" t="s">
        <v>75</v>
      </c>
      <c r="I42" s="4" t="s">
        <v>242</v>
      </c>
      <c r="J42" s="4" t="s">
        <v>77</v>
      </c>
      <c r="K42" s="4" t="s">
        <v>42</v>
      </c>
      <c r="L42" s="4" t="s">
        <v>77</v>
      </c>
      <c r="M42" s="10">
        <v>35000000</v>
      </c>
      <c r="N42" s="4" t="s">
        <v>77</v>
      </c>
      <c r="O42" s="11">
        <v>4000000</v>
      </c>
      <c r="P42" s="4" t="s">
        <v>77</v>
      </c>
      <c r="Q42" s="12">
        <v>57500000</v>
      </c>
      <c r="R42" s="4" t="s">
        <v>38</v>
      </c>
      <c r="S42" s="12"/>
      <c r="T42" s="12">
        <v>96500000</v>
      </c>
      <c r="U42" s="9"/>
      <c r="V42">
        <f>IF(ISNUMBER(MATCH(I42,#REF!,0)),1,0)</f>
        <v>0</v>
      </c>
      <c r="W42" s="19" t="str">
        <f>IF(V42=1,VLOOKUP(I42,#REF!,2,FALSE),"No Match")</f>
        <v>No Match</v>
      </c>
      <c r="X42">
        <f>IF(ISNUMBER(MATCH(I42,#REF!,0)),1,0)</f>
        <v>0</v>
      </c>
      <c r="Y42" t="str">
        <f>IF(X42=1,VLOOKUP(I42,#REF!,2,FALSE),"No Match")</f>
        <v>No Match</v>
      </c>
      <c r="Z42">
        <f>IF(ISNUMBER(MATCH(I42,#REF!,0)),1,0)</f>
        <v>0</v>
      </c>
      <c r="AA42" t="str">
        <f>IF(Z42=1,VLOOKUP(I42,#REF!,2,FALSE),"No Match")</f>
        <v>No Match</v>
      </c>
      <c r="AB42">
        <f>IF(ISNUMBER(MATCH(I42,#REF!,0)),1,0)</f>
        <v>0</v>
      </c>
      <c r="AC42" t="str">
        <f>IF(AB42=1,VLOOKUP(I42,#REF!,2,FALSE),"No Match")</f>
        <v>No Match</v>
      </c>
      <c r="AD42" s="22" t="s">
        <v>1354</v>
      </c>
      <c r="AF42" t="str">
        <f>IFERROR(VLOOKUP(AD42,#REF!,1,FALSE),"No")</f>
        <v>No</v>
      </c>
    </row>
    <row r="43" spans="1:32" ht="30" hidden="1" x14ac:dyDescent="0.25">
      <c r="A43" s="9" t="s">
        <v>566</v>
      </c>
      <c r="B43" s="9" t="s">
        <v>423</v>
      </c>
      <c r="C43" s="4" t="s">
        <v>28</v>
      </c>
      <c r="D43" s="9" t="s">
        <v>574</v>
      </c>
      <c r="E43" s="4" t="s">
        <v>30</v>
      </c>
      <c r="F43" s="4" t="s">
        <v>31</v>
      </c>
      <c r="G43" s="4" t="s">
        <v>32</v>
      </c>
      <c r="H43" s="9" t="s">
        <v>569</v>
      </c>
      <c r="I43" s="4" t="s">
        <v>575</v>
      </c>
      <c r="J43" s="4" t="s">
        <v>77</v>
      </c>
      <c r="K43" s="4" t="s">
        <v>36</v>
      </c>
      <c r="L43" s="4" t="s">
        <v>77</v>
      </c>
      <c r="M43" s="10">
        <v>74608000</v>
      </c>
      <c r="N43" s="4" t="s">
        <v>77</v>
      </c>
      <c r="O43" s="11">
        <v>625000</v>
      </c>
      <c r="P43" s="4" t="s">
        <v>77</v>
      </c>
      <c r="Q43" s="12">
        <v>48400000</v>
      </c>
      <c r="R43" s="4" t="s">
        <v>38</v>
      </c>
      <c r="S43" s="12"/>
      <c r="T43" s="12">
        <v>123633000</v>
      </c>
      <c r="U43" s="9"/>
      <c r="V43">
        <f>IF(ISNUMBER(MATCH(I43,#REF!,0)),1,0)</f>
        <v>0</v>
      </c>
      <c r="W43" s="19" t="str">
        <f>IF(V43=1,VLOOKUP(I43,#REF!,2,FALSE),"No Match")</f>
        <v>No Match</v>
      </c>
      <c r="X43">
        <f>IF(ISNUMBER(MATCH(I43,#REF!,0)),1,0)</f>
        <v>0</v>
      </c>
      <c r="Y43" t="str">
        <f>IF(X43=1,VLOOKUP(I43,#REF!,2,FALSE),"No Match")</f>
        <v>No Match</v>
      </c>
      <c r="Z43">
        <f>IF(ISNUMBER(MATCH(I43,#REF!,0)),1,0)</f>
        <v>0</v>
      </c>
      <c r="AA43" t="str">
        <f>IF(Z43=1,VLOOKUP(I43,#REF!,2,FALSE),"No Match")</f>
        <v>No Match</v>
      </c>
      <c r="AB43">
        <f>IF(ISNUMBER(MATCH(I43,#REF!,0)),1,0)</f>
        <v>0</v>
      </c>
      <c r="AC43" t="str">
        <f>IF(AB43=1,VLOOKUP(I43,#REF!,2,FALSE),"No Match")</f>
        <v>No Match</v>
      </c>
      <c r="AD43" s="22" t="s">
        <v>1327</v>
      </c>
      <c r="AF43" t="str">
        <f>IFERROR(VLOOKUP(AD43,#REF!,1,FALSE),"No")</f>
        <v>No</v>
      </c>
    </row>
    <row r="44" spans="1:32" ht="45" hidden="1" x14ac:dyDescent="0.25">
      <c r="A44" s="9" t="s">
        <v>87</v>
      </c>
      <c r="B44" s="9" t="s">
        <v>88</v>
      </c>
      <c r="C44" s="4" t="s">
        <v>28</v>
      </c>
      <c r="D44" s="9" t="s">
        <v>89</v>
      </c>
      <c r="E44" s="4" t="s">
        <v>30</v>
      </c>
      <c r="F44" s="4" t="s">
        <v>31</v>
      </c>
      <c r="G44" s="4" t="s">
        <v>90</v>
      </c>
      <c r="H44" s="9" t="s">
        <v>91</v>
      </c>
      <c r="I44" s="4" t="s">
        <v>92</v>
      </c>
      <c r="J44" s="4" t="s">
        <v>77</v>
      </c>
      <c r="K44" s="4" t="s">
        <v>36</v>
      </c>
      <c r="L44" s="4" t="s">
        <v>77</v>
      </c>
      <c r="M44" s="10">
        <v>1100000</v>
      </c>
      <c r="N44" s="4" t="s">
        <v>77</v>
      </c>
      <c r="O44" s="11">
        <v>50000</v>
      </c>
      <c r="P44" s="4" t="s">
        <v>77</v>
      </c>
      <c r="Q44" s="12">
        <v>2800000</v>
      </c>
      <c r="R44" s="4" t="s">
        <v>38</v>
      </c>
      <c r="S44" s="12"/>
      <c r="T44" s="12">
        <v>3950000</v>
      </c>
      <c r="U44" s="9"/>
      <c r="V44">
        <f>IF(ISNUMBER(MATCH(I44,#REF!,0)),1,0)</f>
        <v>0</v>
      </c>
      <c r="W44" s="19" t="str">
        <f>IF(V44=1,VLOOKUP(I44,#REF!,2,FALSE),"No Match")</f>
        <v>No Match</v>
      </c>
      <c r="X44">
        <f>IF(ISNUMBER(MATCH(I44,#REF!,0)),1,0)</f>
        <v>0</v>
      </c>
      <c r="Y44" t="str">
        <f>IF(X44=1,VLOOKUP(I44,#REF!,2,FALSE),"No Match")</f>
        <v>No Match</v>
      </c>
      <c r="Z44">
        <f>IF(ISNUMBER(MATCH(I44,#REF!,0)),1,0)</f>
        <v>0</v>
      </c>
      <c r="AA44" t="str">
        <f>IF(Z44=1,VLOOKUP(I44,#REF!,2,FALSE),"No Match")</f>
        <v>No Match</v>
      </c>
      <c r="AB44">
        <f>IF(ISNUMBER(MATCH(I44,#REF!,0)),1,0)</f>
        <v>0</v>
      </c>
      <c r="AC44" t="str">
        <f>IF(AB44=1,VLOOKUP(I44,#REF!,2,FALSE),"No Match")</f>
        <v>No Match</v>
      </c>
      <c r="AD44" s="22" t="s">
        <v>1403</v>
      </c>
      <c r="AF44" t="str">
        <f>IFERROR(VLOOKUP(AD44,#REF!,1,FALSE),"No")</f>
        <v>No</v>
      </c>
    </row>
    <row r="45" spans="1:32" ht="30" hidden="1" x14ac:dyDescent="0.25">
      <c r="A45" s="9" t="s">
        <v>445</v>
      </c>
      <c r="B45" s="9" t="s">
        <v>462</v>
      </c>
      <c r="C45" s="4" t="s">
        <v>28</v>
      </c>
      <c r="D45" s="9" t="s">
        <v>465</v>
      </c>
      <c r="E45" s="4" t="s">
        <v>30</v>
      </c>
      <c r="F45" s="4" t="s">
        <v>31</v>
      </c>
      <c r="G45" s="4" t="s">
        <v>448</v>
      </c>
      <c r="H45" s="9" t="s">
        <v>449</v>
      </c>
      <c r="I45" s="4" t="s">
        <v>466</v>
      </c>
      <c r="J45" s="4" t="s">
        <v>77</v>
      </c>
      <c r="K45" s="4" t="s">
        <v>36</v>
      </c>
      <c r="L45" s="4" t="s">
        <v>77</v>
      </c>
      <c r="M45" s="10">
        <v>1800000</v>
      </c>
      <c r="N45" s="4" t="s">
        <v>77</v>
      </c>
      <c r="O45" s="11">
        <v>800000</v>
      </c>
      <c r="P45" s="4" t="s">
        <v>77</v>
      </c>
      <c r="Q45" s="12">
        <v>16900000</v>
      </c>
      <c r="R45" s="4" t="s">
        <v>38</v>
      </c>
      <c r="S45" s="12"/>
      <c r="T45" s="12">
        <v>19500000</v>
      </c>
      <c r="U45" s="9"/>
      <c r="V45">
        <f>IF(ISNUMBER(MATCH(I45,#REF!,0)),1,0)</f>
        <v>0</v>
      </c>
      <c r="W45" s="19" t="str">
        <f>IF(V45=1,VLOOKUP(I45,#REF!,2,FALSE),"No Match")</f>
        <v>No Match</v>
      </c>
      <c r="X45">
        <f>IF(ISNUMBER(MATCH(I45,#REF!,0)),1,0)</f>
        <v>0</v>
      </c>
      <c r="Y45" t="str">
        <f>IF(X45=1,VLOOKUP(I45,#REF!,2,FALSE),"No Match")</f>
        <v>No Match</v>
      </c>
      <c r="Z45">
        <f>IF(ISNUMBER(MATCH(I45,#REF!,0)),1,0)</f>
        <v>0</v>
      </c>
      <c r="AA45" t="str">
        <f>IF(Z45=1,VLOOKUP(I45,#REF!,2,FALSE),"No Match")</f>
        <v>No Match</v>
      </c>
      <c r="AB45">
        <f>IF(ISNUMBER(MATCH(I45,#REF!,0)),1,0)</f>
        <v>0</v>
      </c>
      <c r="AC45" t="str">
        <f>IF(AB45=1,VLOOKUP(I45,#REF!,2,FALSE),"No Match")</f>
        <v>No Match</v>
      </c>
      <c r="AD45" s="22" t="s">
        <v>1390</v>
      </c>
      <c r="AF45" t="str">
        <f>IFERROR(VLOOKUP(AD45,#REF!,1,FALSE),"No")</f>
        <v>No</v>
      </c>
    </row>
    <row r="46" spans="1:32" ht="45" hidden="1" x14ac:dyDescent="0.25">
      <c r="A46" s="9" t="s">
        <v>897</v>
      </c>
      <c r="B46" s="9" t="s">
        <v>923</v>
      </c>
      <c r="C46" s="4" t="s">
        <v>28</v>
      </c>
      <c r="D46" s="9" t="s">
        <v>924</v>
      </c>
      <c r="E46" s="4" t="s">
        <v>30</v>
      </c>
      <c r="F46" s="4" t="s">
        <v>31</v>
      </c>
      <c r="G46" s="4" t="s">
        <v>131</v>
      </c>
      <c r="H46" s="9" t="s">
        <v>900</v>
      </c>
      <c r="I46" s="4" t="s">
        <v>925</v>
      </c>
      <c r="J46" s="4" t="s">
        <v>77</v>
      </c>
      <c r="K46" s="4" t="s">
        <v>36</v>
      </c>
      <c r="L46" s="4" t="s">
        <v>77</v>
      </c>
      <c r="M46" s="10">
        <v>2400000</v>
      </c>
      <c r="N46" s="4" t="s">
        <v>77</v>
      </c>
      <c r="O46" s="11">
        <v>1000000</v>
      </c>
      <c r="P46" s="4" t="s">
        <v>77</v>
      </c>
      <c r="Q46" s="12">
        <v>50800000</v>
      </c>
      <c r="R46" s="4" t="s">
        <v>38</v>
      </c>
      <c r="S46" s="12"/>
      <c r="T46" s="12">
        <v>54200000</v>
      </c>
      <c r="U46" s="9"/>
      <c r="V46">
        <f>IF(ISNUMBER(MATCH(I46,#REF!,0)),1,0)</f>
        <v>0</v>
      </c>
      <c r="W46" s="19" t="str">
        <f>IF(V46=1,VLOOKUP(I46,#REF!,2,FALSE),"No Match")</f>
        <v>No Match</v>
      </c>
      <c r="X46">
        <f>IF(ISNUMBER(MATCH(I46,#REF!,0)),1,0)</f>
        <v>0</v>
      </c>
      <c r="Y46" t="str">
        <f>IF(X46=1,VLOOKUP(I46,#REF!,2,FALSE),"No Match")</f>
        <v>No Match</v>
      </c>
      <c r="Z46">
        <f>IF(ISNUMBER(MATCH(I46,#REF!,0)),1,0)</f>
        <v>0</v>
      </c>
      <c r="AA46" t="str">
        <f>IF(Z46=1,VLOOKUP(I46,#REF!,2,FALSE),"No Match")</f>
        <v>No Match</v>
      </c>
      <c r="AB46">
        <f>IF(ISNUMBER(MATCH(I46,#REF!,0)),1,0)</f>
        <v>0</v>
      </c>
      <c r="AC46" t="str">
        <f>IF(AB46=1,VLOOKUP(I46,#REF!,2,FALSE),"No Match")</f>
        <v>No Match</v>
      </c>
      <c r="AD46" s="22" t="s">
        <v>1404</v>
      </c>
      <c r="AF46" t="str">
        <f>IFERROR(VLOOKUP(AD46,#REF!,1,FALSE),"No")</f>
        <v>No</v>
      </c>
    </row>
    <row r="47" spans="1:32" ht="45" hidden="1" x14ac:dyDescent="0.25">
      <c r="A47" s="9" t="s">
        <v>445</v>
      </c>
      <c r="B47" s="9" t="s">
        <v>462</v>
      </c>
      <c r="C47" s="4" t="s">
        <v>28</v>
      </c>
      <c r="D47" s="9" t="s">
        <v>469</v>
      </c>
      <c r="E47" s="4" t="s">
        <v>30</v>
      </c>
      <c r="F47" s="4" t="s">
        <v>31</v>
      </c>
      <c r="G47" s="4" t="s">
        <v>448</v>
      </c>
      <c r="H47" s="9" t="s">
        <v>449</v>
      </c>
      <c r="I47" s="4" t="s">
        <v>470</v>
      </c>
      <c r="J47" s="4" t="s">
        <v>77</v>
      </c>
      <c r="K47" s="4" t="s">
        <v>36</v>
      </c>
      <c r="L47" s="4" t="s">
        <v>77</v>
      </c>
      <c r="M47" s="10">
        <v>2500000</v>
      </c>
      <c r="N47" s="4" t="s">
        <v>77</v>
      </c>
      <c r="O47" s="11">
        <v>617000</v>
      </c>
      <c r="P47" s="4" t="s">
        <v>77</v>
      </c>
      <c r="Q47" s="12">
        <v>12300000</v>
      </c>
      <c r="R47" s="4" t="s">
        <v>38</v>
      </c>
      <c r="S47" s="12"/>
      <c r="T47" s="12">
        <v>15417000</v>
      </c>
      <c r="U47" s="9"/>
      <c r="V47">
        <f>IF(ISNUMBER(MATCH(I47,#REF!,0)),1,0)</f>
        <v>0</v>
      </c>
      <c r="W47" s="19" t="str">
        <f>IF(V47=1,VLOOKUP(I47,#REF!,2,FALSE),"No Match")</f>
        <v>No Match</v>
      </c>
      <c r="X47">
        <f>IF(ISNUMBER(MATCH(I47,#REF!,0)),1,0)</f>
        <v>0</v>
      </c>
      <c r="Y47" t="str">
        <f>IF(X47=1,VLOOKUP(I47,#REF!,2,FALSE),"No Match")</f>
        <v>No Match</v>
      </c>
      <c r="Z47">
        <f>IF(ISNUMBER(MATCH(I47,#REF!,0)),1,0)</f>
        <v>0</v>
      </c>
      <c r="AA47" t="str">
        <f>IF(Z47=1,VLOOKUP(I47,#REF!,2,FALSE),"No Match")</f>
        <v>No Match</v>
      </c>
      <c r="AB47">
        <f>IF(ISNUMBER(MATCH(I47,#REF!,0)),1,0)</f>
        <v>0</v>
      </c>
      <c r="AC47" t="str">
        <f>IF(AB47=1,VLOOKUP(I47,#REF!,2,FALSE),"No Match")</f>
        <v>No Match</v>
      </c>
      <c r="AD47" s="22" t="s">
        <v>1392</v>
      </c>
      <c r="AF47" t="str">
        <f>IFERROR(VLOOKUP(AD47,#REF!,1,FALSE),"No")</f>
        <v>No</v>
      </c>
    </row>
    <row r="48" spans="1:32" ht="30" hidden="1" x14ac:dyDescent="0.25">
      <c r="A48" s="9" t="s">
        <v>933</v>
      </c>
      <c r="B48" s="9" t="s">
        <v>462</v>
      </c>
      <c r="C48" s="4" t="s">
        <v>28</v>
      </c>
      <c r="D48" s="9" t="s">
        <v>951</v>
      </c>
      <c r="E48" s="4" t="s">
        <v>30</v>
      </c>
      <c r="F48" s="4" t="s">
        <v>31</v>
      </c>
      <c r="G48" s="4" t="s">
        <v>32</v>
      </c>
      <c r="H48" s="9" t="s">
        <v>449</v>
      </c>
      <c r="I48" s="4" t="s">
        <v>952</v>
      </c>
      <c r="J48" s="4" t="s">
        <v>77</v>
      </c>
      <c r="K48" s="4" t="s">
        <v>36</v>
      </c>
      <c r="L48" s="4" t="s">
        <v>77</v>
      </c>
      <c r="M48" s="10">
        <v>2800000</v>
      </c>
      <c r="N48" s="4" t="s">
        <v>77</v>
      </c>
      <c r="O48" s="11">
        <v>140000</v>
      </c>
      <c r="P48" s="4" t="s">
        <v>77</v>
      </c>
      <c r="Q48" s="12">
        <v>16100000</v>
      </c>
      <c r="R48" s="4" t="s">
        <v>38</v>
      </c>
      <c r="S48" s="12"/>
      <c r="T48" s="12">
        <v>19040000</v>
      </c>
      <c r="U48" s="9"/>
      <c r="V48">
        <f>IF(ISNUMBER(MATCH(I48,#REF!,0)),1,0)</f>
        <v>0</v>
      </c>
      <c r="W48" s="19" t="str">
        <f>IF(V48=1,VLOOKUP(I48,#REF!,2,FALSE),"No Match")</f>
        <v>No Match</v>
      </c>
      <c r="X48">
        <f>IF(ISNUMBER(MATCH(I48,#REF!,0)),1,0)</f>
        <v>0</v>
      </c>
      <c r="Y48" t="str">
        <f>IF(X48=1,VLOOKUP(I48,#REF!,2,FALSE),"No Match")</f>
        <v>No Match</v>
      </c>
      <c r="Z48">
        <f>IF(ISNUMBER(MATCH(I48,#REF!,0)),1,0)</f>
        <v>0</v>
      </c>
      <c r="AA48" t="str">
        <f>IF(Z48=1,VLOOKUP(I48,#REF!,2,FALSE),"No Match")</f>
        <v>No Match</v>
      </c>
      <c r="AB48">
        <f>IF(ISNUMBER(MATCH(I48,#REF!,0)),1,0)</f>
        <v>0</v>
      </c>
      <c r="AC48" t="str">
        <f>IF(AB48=1,VLOOKUP(I48,#REF!,2,FALSE),"No Match")</f>
        <v>No Match</v>
      </c>
      <c r="AD48" s="22" t="s">
        <v>1389</v>
      </c>
      <c r="AF48" t="str">
        <f>IFERROR(VLOOKUP(AD48,#REF!,1,FALSE),"No")</f>
        <v>No</v>
      </c>
    </row>
    <row r="49" spans="1:32" ht="30" hidden="1" x14ac:dyDescent="0.25">
      <c r="A49" s="9" t="s">
        <v>445</v>
      </c>
      <c r="B49" s="9" t="s">
        <v>462</v>
      </c>
      <c r="C49" s="4" t="s">
        <v>28</v>
      </c>
      <c r="D49" s="9" t="s">
        <v>471</v>
      </c>
      <c r="E49" s="4" t="s">
        <v>30</v>
      </c>
      <c r="F49" s="4" t="s">
        <v>31</v>
      </c>
      <c r="G49" s="4" t="s">
        <v>448</v>
      </c>
      <c r="H49" s="9" t="s">
        <v>449</v>
      </c>
      <c r="I49" s="4" t="s">
        <v>472</v>
      </c>
      <c r="J49" s="4" t="s">
        <v>77</v>
      </c>
      <c r="K49" s="4" t="s">
        <v>36</v>
      </c>
      <c r="L49" s="4" t="s">
        <v>77</v>
      </c>
      <c r="M49" s="10">
        <v>3200000</v>
      </c>
      <c r="N49" s="4" t="s">
        <v>77</v>
      </c>
      <c r="O49" s="11">
        <v>420000</v>
      </c>
      <c r="P49" s="4" t="s">
        <v>77</v>
      </c>
      <c r="Q49" s="12">
        <v>17100000</v>
      </c>
      <c r="R49" s="4" t="s">
        <v>38</v>
      </c>
      <c r="S49" s="12"/>
      <c r="T49" s="12">
        <v>20720000</v>
      </c>
      <c r="U49" s="9"/>
      <c r="V49">
        <f>IF(ISNUMBER(MATCH(I49,#REF!,0)),1,0)</f>
        <v>0</v>
      </c>
      <c r="W49" s="19" t="str">
        <f>IF(V49=1,VLOOKUP(I49,#REF!,2,FALSE),"No Match")</f>
        <v>No Match</v>
      </c>
      <c r="X49">
        <f>IF(ISNUMBER(MATCH(I49,#REF!,0)),1,0)</f>
        <v>0</v>
      </c>
      <c r="Y49" t="str">
        <f>IF(X49=1,VLOOKUP(I49,#REF!,2,FALSE),"No Match")</f>
        <v>No Match</v>
      </c>
      <c r="Z49">
        <f>IF(ISNUMBER(MATCH(I49,#REF!,0)),1,0)</f>
        <v>0</v>
      </c>
      <c r="AA49" t="str">
        <f>IF(Z49=1,VLOOKUP(I49,#REF!,2,FALSE),"No Match")</f>
        <v>No Match</v>
      </c>
      <c r="AB49">
        <f>IF(ISNUMBER(MATCH(I49,#REF!,0)),1,0)</f>
        <v>0</v>
      </c>
      <c r="AC49" t="str">
        <f>IF(AB49=1,VLOOKUP(I49,#REF!,2,FALSE),"No Match")</f>
        <v>No Match</v>
      </c>
      <c r="AD49" s="22" t="s">
        <v>1393</v>
      </c>
      <c r="AF49" t="str">
        <f>IFERROR(VLOOKUP(AD49,#REF!,1,FALSE),"No")</f>
        <v>No</v>
      </c>
    </row>
    <row r="50" spans="1:32" ht="30" hidden="1" x14ac:dyDescent="0.25">
      <c r="A50" s="9" t="s">
        <v>864</v>
      </c>
      <c r="B50" s="9" t="s">
        <v>436</v>
      </c>
      <c r="C50" s="4" t="s">
        <v>28</v>
      </c>
      <c r="D50" s="9" t="s">
        <v>865</v>
      </c>
      <c r="E50" s="4" t="s">
        <v>30</v>
      </c>
      <c r="F50" s="4" t="s">
        <v>31</v>
      </c>
      <c r="G50" s="4" t="s">
        <v>294</v>
      </c>
      <c r="H50" s="9" t="s">
        <v>270</v>
      </c>
      <c r="I50" s="4" t="s">
        <v>866</v>
      </c>
      <c r="J50" s="4" t="s">
        <v>77</v>
      </c>
      <c r="K50" s="4" t="s">
        <v>36</v>
      </c>
      <c r="L50" s="4" t="s">
        <v>77</v>
      </c>
      <c r="M50" s="10">
        <v>3700000</v>
      </c>
      <c r="N50" s="4" t="s">
        <v>77</v>
      </c>
      <c r="O50" s="11">
        <v>250000</v>
      </c>
      <c r="P50" s="4" t="s">
        <v>77</v>
      </c>
      <c r="Q50" s="12">
        <v>9200000</v>
      </c>
      <c r="R50" s="4" t="s">
        <v>38</v>
      </c>
      <c r="S50" s="12"/>
      <c r="T50" s="12">
        <v>13150000</v>
      </c>
      <c r="U50" s="9"/>
      <c r="V50">
        <f>IF(ISNUMBER(MATCH(I50,#REF!,0)),1,0)</f>
        <v>0</v>
      </c>
      <c r="W50" s="19" t="str">
        <f>IF(V50=1,VLOOKUP(I50,#REF!,2,FALSE),"No Match")</f>
        <v>No Match</v>
      </c>
      <c r="X50">
        <f>IF(ISNUMBER(MATCH(I50,#REF!,0)),1,0)</f>
        <v>0</v>
      </c>
      <c r="Y50" t="str">
        <f>IF(X50=1,VLOOKUP(I50,#REF!,2,FALSE),"No Match")</f>
        <v>No Match</v>
      </c>
      <c r="Z50">
        <f>IF(ISNUMBER(MATCH(I50,#REF!,0)),1,0)</f>
        <v>0</v>
      </c>
      <c r="AA50" t="str">
        <f>IF(Z50=1,VLOOKUP(I50,#REF!,2,FALSE),"No Match")</f>
        <v>No Match</v>
      </c>
      <c r="AB50">
        <f>IF(ISNUMBER(MATCH(I50,#REF!,0)),1,0)</f>
        <v>0</v>
      </c>
      <c r="AC50" t="str">
        <f>IF(AB50=1,VLOOKUP(I50,#REF!,2,FALSE),"No Match")</f>
        <v>No Match</v>
      </c>
      <c r="AD50" s="22" t="s">
        <v>1358</v>
      </c>
      <c r="AF50" t="str">
        <f>IFERROR(VLOOKUP(AD50,#REF!,1,FALSE),"No")</f>
        <v>No</v>
      </c>
    </row>
    <row r="51" spans="1:32" ht="60" hidden="1" x14ac:dyDescent="0.25">
      <c r="A51" s="9" t="s">
        <v>933</v>
      </c>
      <c r="B51" s="9" t="s">
        <v>480</v>
      </c>
      <c r="C51" s="4" t="s">
        <v>28</v>
      </c>
      <c r="D51" s="9" t="s">
        <v>947</v>
      </c>
      <c r="E51" s="4" t="s">
        <v>30</v>
      </c>
      <c r="F51" s="4" t="s">
        <v>31</v>
      </c>
      <c r="G51" s="4" t="s">
        <v>32</v>
      </c>
      <c r="H51" s="9" t="s">
        <v>449</v>
      </c>
      <c r="I51" s="4" t="s">
        <v>948</v>
      </c>
      <c r="J51" s="4" t="s">
        <v>77</v>
      </c>
      <c r="K51" s="4" t="s">
        <v>36</v>
      </c>
      <c r="L51" s="4" t="s">
        <v>77</v>
      </c>
      <c r="M51" s="10">
        <v>5000000</v>
      </c>
      <c r="N51" s="4" t="s">
        <v>77</v>
      </c>
      <c r="O51" s="11">
        <v>344000</v>
      </c>
      <c r="P51" s="4" t="s">
        <v>77</v>
      </c>
      <c r="Q51" s="12">
        <v>30001000</v>
      </c>
      <c r="R51" s="4" t="s">
        <v>38</v>
      </c>
      <c r="S51" s="12"/>
      <c r="T51" s="12">
        <v>35345000</v>
      </c>
      <c r="U51" s="9"/>
      <c r="V51">
        <f>IF(ISNUMBER(MATCH(I51,#REF!,0)),1,0)</f>
        <v>0</v>
      </c>
      <c r="W51" s="19" t="str">
        <f>IF(V51=1,VLOOKUP(I51,#REF!,2,FALSE),"No Match")</f>
        <v>No Match</v>
      </c>
      <c r="X51">
        <f>IF(ISNUMBER(MATCH(I51,#REF!,0)),1,0)</f>
        <v>0</v>
      </c>
      <c r="Y51" t="str">
        <f>IF(X51=1,VLOOKUP(I51,#REF!,2,FALSE),"No Match")</f>
        <v>No Match</v>
      </c>
      <c r="Z51">
        <f>IF(ISNUMBER(MATCH(I51,#REF!,0)),1,0)</f>
        <v>0</v>
      </c>
      <c r="AA51" t="str">
        <f>IF(Z51=1,VLOOKUP(I51,#REF!,2,FALSE),"No Match")</f>
        <v>No Match</v>
      </c>
      <c r="AB51">
        <f>IF(ISNUMBER(MATCH(I51,#REF!,0)),1,0)</f>
        <v>0</v>
      </c>
      <c r="AC51" t="str">
        <f>IF(AB51=1,VLOOKUP(I51,#REF!,2,FALSE),"No Match")</f>
        <v>No Match</v>
      </c>
      <c r="AD51" s="22" t="s">
        <v>1397</v>
      </c>
      <c r="AF51" t="str">
        <f>IFERROR(VLOOKUP(AD51,#REF!,1,FALSE),"No")</f>
        <v>No</v>
      </c>
    </row>
    <row r="52" spans="1:32" ht="45" hidden="1" x14ac:dyDescent="0.25">
      <c r="A52" s="9" t="s">
        <v>445</v>
      </c>
      <c r="B52" s="9" t="s">
        <v>462</v>
      </c>
      <c r="C52" s="4" t="s">
        <v>28</v>
      </c>
      <c r="D52" s="9" t="s">
        <v>467</v>
      </c>
      <c r="E52" s="4" t="s">
        <v>30</v>
      </c>
      <c r="F52" s="4" t="s">
        <v>31</v>
      </c>
      <c r="G52" s="4" t="s">
        <v>448</v>
      </c>
      <c r="H52" s="9" t="s">
        <v>449</v>
      </c>
      <c r="I52" s="4" t="s">
        <v>468</v>
      </c>
      <c r="J52" s="4" t="s">
        <v>77</v>
      </c>
      <c r="K52" s="4" t="s">
        <v>36</v>
      </c>
      <c r="L52" s="4" t="s">
        <v>77</v>
      </c>
      <c r="M52" s="10">
        <v>5900000</v>
      </c>
      <c r="N52" s="4" t="s">
        <v>77</v>
      </c>
      <c r="O52" s="11">
        <v>726000</v>
      </c>
      <c r="P52" s="4" t="s">
        <v>77</v>
      </c>
      <c r="Q52" s="12">
        <v>18000000</v>
      </c>
      <c r="R52" s="4" t="s">
        <v>38</v>
      </c>
      <c r="S52" s="12"/>
      <c r="T52" s="12">
        <v>24626000</v>
      </c>
      <c r="U52" s="9"/>
      <c r="V52">
        <f>IF(ISNUMBER(MATCH(I52,#REF!,0)),1,0)</f>
        <v>0</v>
      </c>
      <c r="W52" s="19" t="str">
        <f>IF(V52=1,VLOOKUP(I52,#REF!,2,FALSE),"No Match")</f>
        <v>No Match</v>
      </c>
      <c r="X52">
        <f>IF(ISNUMBER(MATCH(I52,#REF!,0)),1,0)</f>
        <v>0</v>
      </c>
      <c r="Y52" t="str">
        <f>IF(X52=1,VLOOKUP(I52,#REF!,2,FALSE),"No Match")</f>
        <v>No Match</v>
      </c>
      <c r="Z52">
        <f>IF(ISNUMBER(MATCH(I52,#REF!,0)),1,0)</f>
        <v>0</v>
      </c>
      <c r="AA52" t="str">
        <f>IF(Z52=1,VLOOKUP(I52,#REF!,2,FALSE),"No Match")</f>
        <v>No Match</v>
      </c>
      <c r="AB52">
        <f>IF(ISNUMBER(MATCH(I52,#REF!,0)),1,0)</f>
        <v>0</v>
      </c>
      <c r="AC52" t="str">
        <f>IF(AB52=1,VLOOKUP(I52,#REF!,2,FALSE),"No Match")</f>
        <v>No Match</v>
      </c>
      <c r="AD52" s="22" t="s">
        <v>1391</v>
      </c>
      <c r="AF52" t="str">
        <f>IFERROR(VLOOKUP(AD52,#REF!,1,FALSE),"No")</f>
        <v>No</v>
      </c>
    </row>
    <row r="53" spans="1:32" ht="30" hidden="1" x14ac:dyDescent="0.25">
      <c r="A53" s="9" t="s">
        <v>440</v>
      </c>
      <c r="B53" s="9" t="s">
        <v>441</v>
      </c>
      <c r="C53" s="4" t="s">
        <v>28</v>
      </c>
      <c r="D53" s="9" t="s">
        <v>442</v>
      </c>
      <c r="E53" s="4" t="s">
        <v>30</v>
      </c>
      <c r="F53" s="4" t="s">
        <v>31</v>
      </c>
      <c r="G53" s="4" t="s">
        <v>131</v>
      </c>
      <c r="H53" s="9" t="s">
        <v>443</v>
      </c>
      <c r="I53" s="4" t="s">
        <v>444</v>
      </c>
      <c r="J53" s="4" t="s">
        <v>77</v>
      </c>
      <c r="K53" s="4" t="s">
        <v>42</v>
      </c>
      <c r="L53" s="4" t="s">
        <v>77</v>
      </c>
      <c r="M53" s="10">
        <v>7183000</v>
      </c>
      <c r="N53" s="4" t="s">
        <v>77</v>
      </c>
      <c r="O53" s="11">
        <v>2238000</v>
      </c>
      <c r="P53" s="4" t="s">
        <v>77</v>
      </c>
      <c r="Q53" s="12">
        <v>103500000</v>
      </c>
      <c r="R53" s="4" t="s">
        <v>38</v>
      </c>
      <c r="S53" s="12"/>
      <c r="T53" s="12">
        <v>112921000</v>
      </c>
      <c r="U53" s="9" t="s">
        <v>139</v>
      </c>
      <c r="V53">
        <f>IF(ISNUMBER(MATCH(I53,#REF!,0)),1,0)</f>
        <v>0</v>
      </c>
      <c r="W53" s="19" t="str">
        <f>IF(V53=1,VLOOKUP(I53,#REF!,2,FALSE),"No Match")</f>
        <v>No Match</v>
      </c>
      <c r="X53">
        <f>IF(ISNUMBER(MATCH(I53,#REF!,0)),1,0)</f>
        <v>0</v>
      </c>
      <c r="Y53" t="str">
        <f>IF(X53=1,VLOOKUP(I53,#REF!,2,FALSE),"No Match")</f>
        <v>No Match</v>
      </c>
      <c r="Z53">
        <f>IF(ISNUMBER(MATCH(I53,#REF!,0)),1,0)</f>
        <v>0</v>
      </c>
      <c r="AA53" t="str">
        <f>IF(Z53=1,VLOOKUP(I53,#REF!,2,FALSE),"No Match")</f>
        <v>No Match</v>
      </c>
      <c r="AB53">
        <f>IF(ISNUMBER(MATCH(I53,#REF!,0)),1,0)</f>
        <v>0</v>
      </c>
      <c r="AC53" t="str">
        <f>IF(AB53=1,VLOOKUP(I53,#REF!,2,FALSE),"No Match")</f>
        <v>No Match</v>
      </c>
      <c r="AD53" s="22" t="s">
        <v>1369</v>
      </c>
      <c r="AF53" t="str">
        <f>IFERROR(VLOOKUP(AD53,#REF!,1,FALSE),"No")</f>
        <v>No</v>
      </c>
    </row>
    <row r="54" spans="1:32" ht="30" hidden="1" x14ac:dyDescent="0.25">
      <c r="A54" s="9" t="s">
        <v>933</v>
      </c>
      <c r="B54" s="9" t="s">
        <v>480</v>
      </c>
      <c r="C54" s="4" t="s">
        <v>28</v>
      </c>
      <c r="D54" s="9" t="s">
        <v>949</v>
      </c>
      <c r="E54" s="4" t="s">
        <v>30</v>
      </c>
      <c r="F54" s="4" t="s">
        <v>31</v>
      </c>
      <c r="G54" s="4" t="s">
        <v>32</v>
      </c>
      <c r="H54" s="9" t="s">
        <v>449</v>
      </c>
      <c r="I54" s="4" t="s">
        <v>950</v>
      </c>
      <c r="J54" s="4" t="s">
        <v>77</v>
      </c>
      <c r="K54" s="4" t="s">
        <v>36</v>
      </c>
      <c r="L54" s="4" t="s">
        <v>77</v>
      </c>
      <c r="M54" s="10">
        <v>12000000</v>
      </c>
      <c r="N54" s="4" t="s">
        <v>77</v>
      </c>
      <c r="O54" s="11">
        <v>446000</v>
      </c>
      <c r="P54" s="4" t="s">
        <v>77</v>
      </c>
      <c r="Q54" s="12">
        <v>25000000</v>
      </c>
      <c r="R54" s="4" t="s">
        <v>38</v>
      </c>
      <c r="S54" s="12"/>
      <c r="T54" s="12">
        <v>37446000</v>
      </c>
      <c r="U54" s="9"/>
      <c r="V54">
        <f>IF(ISNUMBER(MATCH(I54,#REF!,0)),1,0)</f>
        <v>0</v>
      </c>
      <c r="W54" s="19" t="str">
        <f>IF(V54=1,VLOOKUP(I54,#REF!,2,FALSE),"No Match")</f>
        <v>No Match</v>
      </c>
      <c r="X54">
        <f>IF(ISNUMBER(MATCH(I54,#REF!,0)),1,0)</f>
        <v>0</v>
      </c>
      <c r="Y54" t="str">
        <f>IF(X54=1,VLOOKUP(I54,#REF!,2,FALSE),"No Match")</f>
        <v>No Match</v>
      </c>
      <c r="Z54">
        <f>IF(ISNUMBER(MATCH(I54,#REF!,0)),1,0)</f>
        <v>0</v>
      </c>
      <c r="AA54" t="str">
        <f>IF(Z54=1,VLOOKUP(I54,#REF!,2,FALSE),"No Match")</f>
        <v>No Match</v>
      </c>
      <c r="AB54">
        <f>IF(ISNUMBER(MATCH(I54,#REF!,0)),1,0)</f>
        <v>0</v>
      </c>
      <c r="AC54" t="str">
        <f>IF(AB54=1,VLOOKUP(I54,#REF!,2,FALSE),"No Match")</f>
        <v>No Match</v>
      </c>
      <c r="AD54" s="22" t="s">
        <v>1396</v>
      </c>
      <c r="AF54" t="str">
        <f>IFERROR(VLOOKUP(AD54,#REF!,1,FALSE),"No")</f>
        <v>No</v>
      </c>
    </row>
    <row r="55" spans="1:32" ht="30" hidden="1" x14ac:dyDescent="0.25">
      <c r="A55" s="9" t="s">
        <v>801</v>
      </c>
      <c r="B55" s="9" t="s">
        <v>844</v>
      </c>
      <c r="C55" s="4" t="s">
        <v>28</v>
      </c>
      <c r="D55" s="9" t="s">
        <v>845</v>
      </c>
      <c r="E55" s="4" t="s">
        <v>30</v>
      </c>
      <c r="F55" s="4" t="s">
        <v>31</v>
      </c>
      <c r="G55" s="4" t="s">
        <v>81</v>
      </c>
      <c r="H55" s="9" t="s">
        <v>687</v>
      </c>
      <c r="I55" s="4" t="s">
        <v>846</v>
      </c>
      <c r="J55" s="4" t="s">
        <v>77</v>
      </c>
      <c r="K55" s="4" t="s">
        <v>36</v>
      </c>
      <c r="L55" s="4" t="s">
        <v>77</v>
      </c>
      <c r="M55" s="10">
        <v>22700000</v>
      </c>
      <c r="N55" s="4" t="s">
        <v>77</v>
      </c>
      <c r="O55" s="11">
        <v>4610000</v>
      </c>
      <c r="P55" s="4" t="s">
        <v>77</v>
      </c>
      <c r="Q55" s="12">
        <v>24298000</v>
      </c>
      <c r="R55" s="4" t="s">
        <v>38</v>
      </c>
      <c r="S55" s="12"/>
      <c r="T55" s="12">
        <v>51608000</v>
      </c>
      <c r="U55" s="9"/>
      <c r="V55">
        <f>IF(ISNUMBER(MATCH(I55,#REF!,0)),1,0)</f>
        <v>0</v>
      </c>
      <c r="W55" s="19" t="str">
        <f>IF(V55=1,VLOOKUP(I55,#REF!,2,FALSE),"No Match")</f>
        <v>No Match</v>
      </c>
      <c r="X55">
        <f>IF(ISNUMBER(MATCH(I55,#REF!,0)),1,0)</f>
        <v>0</v>
      </c>
      <c r="Y55" t="str">
        <f>IF(X55=1,VLOOKUP(I55,#REF!,2,FALSE),"No Match")</f>
        <v>No Match</v>
      </c>
      <c r="Z55">
        <f>IF(ISNUMBER(MATCH(I55,#REF!,0)),1,0)</f>
        <v>0</v>
      </c>
      <c r="AA55" t="str">
        <f>IF(Z55=1,VLOOKUP(I55,#REF!,2,FALSE),"No Match")</f>
        <v>No Match</v>
      </c>
      <c r="AB55">
        <f>IF(ISNUMBER(MATCH(I55,#REF!,0)),1,0)</f>
        <v>0</v>
      </c>
      <c r="AC55" t="str">
        <f>IF(AB55=1,VLOOKUP(I55,#REF!,2,FALSE),"No Match")</f>
        <v>No Match</v>
      </c>
      <c r="AD55" s="22" t="s">
        <v>1400</v>
      </c>
      <c r="AF55" t="str">
        <f>IFERROR(VLOOKUP(AD55,#REF!,1,FALSE),"No")</f>
        <v>No</v>
      </c>
    </row>
    <row r="56" spans="1:32" ht="30" hidden="1" x14ac:dyDescent="0.25">
      <c r="A56" s="9" t="s">
        <v>1230</v>
      </c>
      <c r="B56" s="9" t="s">
        <v>1224</v>
      </c>
      <c r="C56" s="4" t="s">
        <v>28</v>
      </c>
      <c r="D56" s="9" t="s">
        <v>1231</v>
      </c>
      <c r="E56" s="4" t="s">
        <v>30</v>
      </c>
      <c r="F56" s="4" t="s">
        <v>31</v>
      </c>
      <c r="G56" s="4" t="s">
        <v>1232</v>
      </c>
      <c r="H56" s="9" t="s">
        <v>561</v>
      </c>
      <c r="I56" s="4" t="s">
        <v>1233</v>
      </c>
      <c r="J56" s="4" t="s">
        <v>77</v>
      </c>
      <c r="K56" s="4" t="s">
        <v>42</v>
      </c>
      <c r="L56" s="4" t="s">
        <v>77</v>
      </c>
      <c r="M56" s="10">
        <v>25266000</v>
      </c>
      <c r="N56" s="4" t="s">
        <v>77</v>
      </c>
      <c r="O56" s="11">
        <v>10475000</v>
      </c>
      <c r="P56" s="4" t="s">
        <v>77</v>
      </c>
      <c r="Q56" s="12">
        <v>73300000</v>
      </c>
      <c r="R56" s="4" t="s">
        <v>38</v>
      </c>
      <c r="S56" s="12"/>
      <c r="T56" s="12">
        <v>109041000</v>
      </c>
      <c r="U56" s="9" t="s">
        <v>139</v>
      </c>
      <c r="V56">
        <f>IF(ISNUMBER(MATCH(I56,#REF!,0)),1,0)</f>
        <v>0</v>
      </c>
      <c r="W56" s="19" t="str">
        <f>IF(V56=1,VLOOKUP(I56,#REF!,2,FALSE),"No Match")</f>
        <v>No Match</v>
      </c>
      <c r="X56">
        <f>IF(ISNUMBER(MATCH(I56,#REF!,0)),1,0)</f>
        <v>0</v>
      </c>
      <c r="Y56" t="str">
        <f>IF(X56=1,VLOOKUP(I56,#REF!,2,FALSE),"No Match")</f>
        <v>No Match</v>
      </c>
      <c r="Z56">
        <f>IF(ISNUMBER(MATCH(I56,#REF!,0)),1,0)</f>
        <v>0</v>
      </c>
      <c r="AA56" t="str">
        <f>IF(Z56=1,VLOOKUP(I56,#REF!,2,FALSE),"No Match")</f>
        <v>No Match</v>
      </c>
      <c r="AB56">
        <f>IF(ISNUMBER(MATCH(I56,#REF!,0)),1,0)</f>
        <v>0</v>
      </c>
      <c r="AC56" t="str">
        <f>IF(AB56=1,VLOOKUP(I56,#REF!,2,FALSE),"No Match")</f>
        <v>No Match</v>
      </c>
      <c r="AD56" s="22" t="s">
        <v>1370</v>
      </c>
      <c r="AF56" t="str">
        <f>IFERROR(VLOOKUP(AD56,#REF!,1,FALSE),"No")</f>
        <v>No</v>
      </c>
    </row>
    <row r="57" spans="1:32" ht="30" hidden="1" x14ac:dyDescent="0.25">
      <c r="A57" s="9" t="s">
        <v>234</v>
      </c>
      <c r="B57" s="9" t="s">
        <v>235</v>
      </c>
      <c r="C57" s="4" t="s">
        <v>28</v>
      </c>
      <c r="D57" s="9" t="s">
        <v>236</v>
      </c>
      <c r="E57" s="4" t="s">
        <v>30</v>
      </c>
      <c r="F57" s="4" t="s">
        <v>31</v>
      </c>
      <c r="G57" s="4" t="s">
        <v>81</v>
      </c>
      <c r="H57" s="9" t="s">
        <v>237</v>
      </c>
      <c r="I57" s="4" t="s">
        <v>238</v>
      </c>
      <c r="J57" s="4" t="s">
        <v>77</v>
      </c>
      <c r="K57" s="4" t="s">
        <v>36</v>
      </c>
      <c r="L57" s="4" t="s">
        <v>77</v>
      </c>
      <c r="M57" s="10">
        <v>43403000</v>
      </c>
      <c r="N57" s="4" t="s">
        <v>77</v>
      </c>
      <c r="O57" s="11">
        <v>1085000</v>
      </c>
      <c r="P57" s="4" t="s">
        <v>77</v>
      </c>
      <c r="Q57" s="12">
        <v>80200000</v>
      </c>
      <c r="R57" s="4" t="s">
        <v>38</v>
      </c>
      <c r="S57" s="12"/>
      <c r="T57" s="12">
        <v>124688000</v>
      </c>
      <c r="U57" s="9"/>
      <c r="V57">
        <f>IF(ISNUMBER(MATCH(I57,#REF!,0)),1,0)</f>
        <v>0</v>
      </c>
      <c r="W57" s="19" t="str">
        <f>IF(V57=1,VLOOKUP(I57,#REF!,2,FALSE),"No Match")</f>
        <v>No Match</v>
      </c>
      <c r="X57">
        <f>IF(ISNUMBER(MATCH(I57,#REF!,0)),1,0)</f>
        <v>0</v>
      </c>
      <c r="Y57" t="str">
        <f>IF(X57=1,VLOOKUP(I57,#REF!,2,FALSE),"No Match")</f>
        <v>No Match</v>
      </c>
      <c r="Z57">
        <f>IF(ISNUMBER(MATCH(I57,#REF!,0)),1,0)</f>
        <v>0</v>
      </c>
      <c r="AA57" t="str">
        <f>IF(Z57=1,VLOOKUP(I57,#REF!,2,FALSE),"No Match")</f>
        <v>No Match</v>
      </c>
      <c r="AB57">
        <f>IF(ISNUMBER(MATCH(I57,#REF!,0)),1,0)</f>
        <v>0</v>
      </c>
      <c r="AC57" t="str">
        <f>IF(AB57=1,VLOOKUP(I57,#REF!,2,FALSE),"No Match")</f>
        <v>No Match</v>
      </c>
      <c r="AD57" s="22" t="s">
        <v>1360</v>
      </c>
      <c r="AF57" t="str">
        <f>IFERROR(VLOOKUP(AD57,#REF!,1,FALSE),"No")</f>
        <v>No</v>
      </c>
    </row>
    <row r="58" spans="1:32" ht="45" hidden="1" x14ac:dyDescent="0.25">
      <c r="A58" s="9" t="s">
        <v>515</v>
      </c>
      <c r="B58" s="9" t="s">
        <v>511</v>
      </c>
      <c r="C58" s="4" t="s">
        <v>28</v>
      </c>
      <c r="D58" s="9" t="s">
        <v>520</v>
      </c>
      <c r="E58" s="4" t="s">
        <v>30</v>
      </c>
      <c r="F58" s="4" t="s">
        <v>31</v>
      </c>
      <c r="G58" s="4" t="s">
        <v>517</v>
      </c>
      <c r="H58" s="9" t="s">
        <v>518</v>
      </c>
      <c r="I58" s="4" t="s">
        <v>521</v>
      </c>
      <c r="J58" s="4" t="s">
        <v>77</v>
      </c>
      <c r="K58" s="4" t="s">
        <v>36</v>
      </c>
      <c r="L58" s="4" t="s">
        <v>77</v>
      </c>
      <c r="M58" s="10">
        <v>57300000</v>
      </c>
      <c r="N58" s="4" t="s">
        <v>77</v>
      </c>
      <c r="O58" s="11">
        <v>2114000</v>
      </c>
      <c r="P58" s="4" t="s">
        <v>77</v>
      </c>
      <c r="Q58" s="12">
        <v>71300000</v>
      </c>
      <c r="R58" s="4" t="s">
        <v>38</v>
      </c>
      <c r="S58" s="12"/>
      <c r="T58" s="12">
        <v>130714000</v>
      </c>
      <c r="U58" s="9" t="s">
        <v>522</v>
      </c>
      <c r="V58">
        <f>IF(ISNUMBER(MATCH(I58,#REF!,0)),1,0)</f>
        <v>0</v>
      </c>
      <c r="W58" s="19" t="str">
        <f>IF(V58=1,VLOOKUP(I58,#REF!,2,FALSE),"No Match")</f>
        <v>No Match</v>
      </c>
      <c r="X58">
        <f>IF(ISNUMBER(MATCH(I58,#REF!,0)),1,0)</f>
        <v>0</v>
      </c>
      <c r="Y58" t="str">
        <f>IF(X58=1,VLOOKUP(I58,#REF!,2,FALSE),"No Match")</f>
        <v>No Match</v>
      </c>
      <c r="Z58">
        <f>IF(ISNUMBER(MATCH(I58,#REF!,0)),1,0)</f>
        <v>0</v>
      </c>
      <c r="AA58" t="str">
        <f>IF(Z58=1,VLOOKUP(I58,#REF!,2,FALSE),"No Match")</f>
        <v>No Match</v>
      </c>
      <c r="AB58">
        <f>IF(ISNUMBER(MATCH(I58,#REF!,0)),1,0)</f>
        <v>0</v>
      </c>
      <c r="AC58" t="str">
        <f>IF(AB58=1,VLOOKUP(I58,#REF!,2,FALSE),"No Match")</f>
        <v>No Match</v>
      </c>
      <c r="AD58" s="22" t="s">
        <v>1371</v>
      </c>
      <c r="AF58" t="str">
        <f>IFERROR(VLOOKUP(AD58,#REF!,1,FALSE),"No")</f>
        <v>No</v>
      </c>
    </row>
    <row r="59" spans="1:32" ht="60" hidden="1" x14ac:dyDescent="0.25">
      <c r="A59" s="9" t="s">
        <v>1974</v>
      </c>
      <c r="B59" s="9" t="s">
        <v>1977</v>
      </c>
      <c r="C59" s="4" t="s">
        <v>1978</v>
      </c>
      <c r="D59" s="9" t="s">
        <v>1979</v>
      </c>
      <c r="E59" s="4" t="s">
        <v>301</v>
      </c>
      <c r="F59" s="4" t="s">
        <v>31</v>
      </c>
      <c r="G59" s="4" t="s">
        <v>718</v>
      </c>
      <c r="H59" s="9" t="s">
        <v>876</v>
      </c>
      <c r="I59" s="4" t="s">
        <v>1525</v>
      </c>
      <c r="J59" s="4" t="s">
        <v>1976</v>
      </c>
      <c r="K59" s="4" t="s">
        <v>303</v>
      </c>
      <c r="L59" s="4" t="s">
        <v>38</v>
      </c>
      <c r="M59" s="10"/>
      <c r="N59" s="4" t="s">
        <v>38</v>
      </c>
      <c r="O59" s="11"/>
      <c r="P59" s="4" t="s">
        <v>37</v>
      </c>
      <c r="Q59" s="12">
        <v>7400000</v>
      </c>
      <c r="R59" s="4" t="s">
        <v>37</v>
      </c>
      <c r="S59" s="12">
        <v>1200000</v>
      </c>
      <c r="T59" s="12">
        <v>8600000</v>
      </c>
      <c r="U59" s="9"/>
      <c r="V59">
        <f>IF(ISNUMBER(MATCH(I59,#REF!,0)),1,0)</f>
        <v>0</v>
      </c>
      <c r="W59" s="19" t="str">
        <f>IF(V59=1,VLOOKUP(I59,#REF!,2,FALSE),"No Match")</f>
        <v>No Match</v>
      </c>
      <c r="X59">
        <f>IF(ISNUMBER(MATCH(I59,#REF!,0)),1,0)</f>
        <v>0</v>
      </c>
      <c r="Y59" t="str">
        <f>IF(X59=1,VLOOKUP(I59,#REF!,2,FALSE),"No Match")</f>
        <v>No Match</v>
      </c>
      <c r="Z59">
        <f>IF(ISNUMBER(MATCH(I59,#REF!,0)),1,0)</f>
        <v>0</v>
      </c>
      <c r="AA59" t="str">
        <f>IF(Z59=1,VLOOKUP(I59,#REF!,2,FALSE),"No Match")</f>
        <v>No Match</v>
      </c>
      <c r="AB59">
        <f>IF(ISNUMBER(MATCH(I59,#REF!,0)),1,0)</f>
        <v>0</v>
      </c>
      <c r="AC59" t="str">
        <f>IF(AB59=1,VLOOKUP(I59,#REF!,2,FALSE),"No Match")</f>
        <v>No Match</v>
      </c>
      <c r="AD59" s="22" t="s">
        <v>1281</v>
      </c>
      <c r="AF59" t="str">
        <f>IFERROR(VLOOKUP(AD59,#REF!,1,FALSE),"No")</f>
        <v>No</v>
      </c>
    </row>
    <row r="60" spans="1:32" ht="60" hidden="1" x14ac:dyDescent="0.25">
      <c r="A60" s="9" t="s">
        <v>1997</v>
      </c>
      <c r="B60" s="9" t="s">
        <v>1998</v>
      </c>
      <c r="C60" s="4" t="s">
        <v>1998</v>
      </c>
      <c r="D60" s="9" t="s">
        <v>2000</v>
      </c>
      <c r="E60" s="4" t="s">
        <v>279</v>
      </c>
      <c r="F60" s="4" t="s">
        <v>31</v>
      </c>
      <c r="G60" s="4" t="s">
        <v>412</v>
      </c>
      <c r="H60" s="9" t="s">
        <v>646</v>
      </c>
      <c r="I60" s="4" t="s">
        <v>1502</v>
      </c>
      <c r="J60" s="4" t="s">
        <v>77</v>
      </c>
      <c r="K60" s="4" t="s">
        <v>36</v>
      </c>
      <c r="L60" s="4" t="s">
        <v>38</v>
      </c>
      <c r="M60" s="10"/>
      <c r="N60" s="4" t="s">
        <v>38</v>
      </c>
      <c r="O60" s="11"/>
      <c r="P60" s="4" t="s">
        <v>77</v>
      </c>
      <c r="Q60" s="12">
        <v>2200000</v>
      </c>
      <c r="R60" s="4" t="s">
        <v>38</v>
      </c>
      <c r="S60" s="12"/>
      <c r="T60" s="12">
        <v>2200000</v>
      </c>
      <c r="U60" s="9"/>
      <c r="V60">
        <f>IF(ISNUMBER(MATCH(I60,#REF!,0)),1,0)</f>
        <v>0</v>
      </c>
      <c r="W60" s="19" t="str">
        <f>IF(V60=1,VLOOKUP(I60,#REF!,2,FALSE),"No Match")</f>
        <v>No Match</v>
      </c>
      <c r="X60">
        <f>IF(ISNUMBER(MATCH(I60,#REF!,0)),1,0)</f>
        <v>0</v>
      </c>
      <c r="Y60" t="str">
        <f>IF(X60=1,VLOOKUP(I60,#REF!,2,FALSE),"No Match")</f>
        <v>No Match</v>
      </c>
      <c r="Z60">
        <f>IF(ISNUMBER(MATCH(I60,#REF!,0)),1,0)</f>
        <v>0</v>
      </c>
      <c r="AA60" t="str">
        <f>IF(Z60=1,VLOOKUP(I60,#REF!,2,FALSE),"No Match")</f>
        <v>No Match</v>
      </c>
      <c r="AB60">
        <f>IF(ISNUMBER(MATCH(I60,#REF!,0)),1,0)</f>
        <v>0</v>
      </c>
      <c r="AC60" t="str">
        <f>IF(AB60=1,VLOOKUP(I60,#REF!,2,FALSE),"No Match")</f>
        <v>No Match</v>
      </c>
      <c r="AD60" s="22" t="s">
        <v>1272</v>
      </c>
      <c r="AF60" t="str">
        <f>IFERROR(VLOOKUP(AD60,#REF!,1,FALSE),"No")</f>
        <v>No</v>
      </c>
    </row>
    <row r="61" spans="1:32" ht="60" hidden="1" x14ac:dyDescent="0.25">
      <c r="A61" s="9" t="s">
        <v>878</v>
      </c>
      <c r="B61" s="9" t="s">
        <v>2014</v>
      </c>
      <c r="C61" s="4" t="s">
        <v>2014</v>
      </c>
      <c r="D61" s="9" t="s">
        <v>2015</v>
      </c>
      <c r="E61" s="4" t="s">
        <v>279</v>
      </c>
      <c r="F61" s="4" t="s">
        <v>31</v>
      </c>
      <c r="G61" s="4" t="s">
        <v>131</v>
      </c>
      <c r="H61" s="9" t="s">
        <v>881</v>
      </c>
      <c r="I61" s="4" t="s">
        <v>1510</v>
      </c>
      <c r="J61" s="4" t="s">
        <v>77</v>
      </c>
      <c r="K61" s="4" t="s">
        <v>265</v>
      </c>
      <c r="L61" s="4" t="s">
        <v>38</v>
      </c>
      <c r="M61" s="10"/>
      <c r="N61" s="4" t="s">
        <v>38</v>
      </c>
      <c r="O61" s="11"/>
      <c r="P61" s="4" t="s">
        <v>77</v>
      </c>
      <c r="Q61" s="12">
        <v>3800000</v>
      </c>
      <c r="R61" s="4" t="s">
        <v>38</v>
      </c>
      <c r="S61" s="12"/>
      <c r="T61" s="12">
        <v>3800000</v>
      </c>
      <c r="U61" s="9" t="s">
        <v>2012</v>
      </c>
      <c r="V61">
        <f>IF(ISNUMBER(MATCH(I61,#REF!,0)),1,0)</f>
        <v>0</v>
      </c>
      <c r="W61" s="19" t="str">
        <f>IF(V61=1,VLOOKUP(I61,#REF!,2,FALSE),"No Match")</f>
        <v>No Match</v>
      </c>
      <c r="X61">
        <f>IF(ISNUMBER(MATCH(I61,#REF!,0)),1,0)</f>
        <v>0</v>
      </c>
      <c r="Y61" t="str">
        <f>IF(X61=1,VLOOKUP(I61,#REF!,2,FALSE),"No Match")</f>
        <v>No Match</v>
      </c>
      <c r="Z61">
        <f>IF(ISNUMBER(MATCH(I61,#REF!,0)),1,0)</f>
        <v>0</v>
      </c>
      <c r="AA61" t="str">
        <f>IF(Z61=1,VLOOKUP(I61,#REF!,2,FALSE),"No Match")</f>
        <v>No Match</v>
      </c>
      <c r="AB61">
        <f>IF(ISNUMBER(MATCH(I61,#REF!,0)),1,0)</f>
        <v>0</v>
      </c>
      <c r="AC61" t="str">
        <f>IF(AB61=1,VLOOKUP(I61,#REF!,2,FALSE),"No Match")</f>
        <v>No Match</v>
      </c>
      <c r="AD61" s="22" t="s">
        <v>1274</v>
      </c>
      <c r="AF61" t="str">
        <f>IFERROR(VLOOKUP(AD61,#REF!,1,FALSE),"No")</f>
        <v>No</v>
      </c>
    </row>
    <row r="62" spans="1:32" ht="90" hidden="1" x14ac:dyDescent="0.25">
      <c r="A62" s="9" t="s">
        <v>878</v>
      </c>
      <c r="B62" s="9" t="s">
        <v>2008</v>
      </c>
      <c r="C62" s="4" t="s">
        <v>2009</v>
      </c>
      <c r="D62" s="9" t="s">
        <v>2016</v>
      </c>
      <c r="E62" s="4" t="s">
        <v>279</v>
      </c>
      <c r="F62" s="4" t="s">
        <v>31</v>
      </c>
      <c r="G62" s="4" t="s">
        <v>131</v>
      </c>
      <c r="H62" s="9" t="s">
        <v>881</v>
      </c>
      <c r="I62" s="4" t="s">
        <v>1509</v>
      </c>
      <c r="J62" s="4" t="s">
        <v>77</v>
      </c>
      <c r="K62" s="4" t="s">
        <v>265</v>
      </c>
      <c r="L62" s="4" t="s">
        <v>38</v>
      </c>
      <c r="M62" s="10"/>
      <c r="N62" s="4" t="s">
        <v>38</v>
      </c>
      <c r="O62" s="11"/>
      <c r="P62" s="4" t="s">
        <v>77</v>
      </c>
      <c r="Q62" s="12">
        <v>6500000</v>
      </c>
      <c r="R62" s="4" t="s">
        <v>38</v>
      </c>
      <c r="S62" s="12"/>
      <c r="T62" s="12">
        <v>6500000</v>
      </c>
      <c r="U62" s="9" t="s">
        <v>2012</v>
      </c>
      <c r="V62">
        <f>IF(ISNUMBER(MATCH(I62,#REF!,0)),1,0)</f>
        <v>0</v>
      </c>
      <c r="W62" s="19" t="str">
        <f>IF(V62=1,VLOOKUP(I62,#REF!,2,FALSE),"No Match")</f>
        <v>No Match</v>
      </c>
      <c r="X62">
        <f>IF(ISNUMBER(MATCH(I62,#REF!,0)),1,0)</f>
        <v>0</v>
      </c>
      <c r="Y62" t="str">
        <f>IF(X62=1,VLOOKUP(I62,#REF!,2,FALSE),"No Match")</f>
        <v>No Match</v>
      </c>
      <c r="Z62">
        <f>IF(ISNUMBER(MATCH(I62,#REF!,0)),1,0)</f>
        <v>0</v>
      </c>
      <c r="AA62" t="str">
        <f>IF(Z62=1,VLOOKUP(I62,#REF!,2,FALSE),"No Match")</f>
        <v>No Match</v>
      </c>
      <c r="AB62">
        <f>IF(ISNUMBER(MATCH(I62,#REF!,0)),1,0)</f>
        <v>0</v>
      </c>
      <c r="AC62" t="str">
        <f>IF(AB62=1,VLOOKUP(I62,#REF!,2,FALSE),"No Match")</f>
        <v>No Match</v>
      </c>
      <c r="AD62" s="22" t="s">
        <v>1273</v>
      </c>
      <c r="AF62" t="str">
        <f>IFERROR(VLOOKUP(AD62,#REF!,1,FALSE),"No")</f>
        <v>No</v>
      </c>
    </row>
    <row r="63" spans="1:32" ht="45" hidden="1" x14ac:dyDescent="0.25">
      <c r="A63" s="9" t="s">
        <v>1087</v>
      </c>
      <c r="B63" s="9" t="s">
        <v>1088</v>
      </c>
      <c r="C63" s="4" t="s">
        <v>1089</v>
      </c>
      <c r="D63" s="9" t="s">
        <v>1090</v>
      </c>
      <c r="E63" s="4" t="s">
        <v>301</v>
      </c>
      <c r="F63" s="4" t="s">
        <v>31</v>
      </c>
      <c r="G63" s="4" t="s">
        <v>131</v>
      </c>
      <c r="H63" s="9" t="s">
        <v>127</v>
      </c>
      <c r="I63" s="4" t="s">
        <v>1091</v>
      </c>
      <c r="J63" s="4" t="s">
        <v>77</v>
      </c>
      <c r="K63" s="4" t="s">
        <v>303</v>
      </c>
      <c r="L63" s="4" t="s">
        <v>77</v>
      </c>
      <c r="M63" s="10">
        <v>10000</v>
      </c>
      <c r="N63" s="4" t="s">
        <v>38</v>
      </c>
      <c r="O63" s="11"/>
      <c r="P63" s="4" t="s">
        <v>77</v>
      </c>
      <c r="Q63" s="12">
        <v>105000</v>
      </c>
      <c r="R63" s="4" t="s">
        <v>77</v>
      </c>
      <c r="S63" s="12">
        <v>18000</v>
      </c>
      <c r="T63" s="12">
        <v>133000</v>
      </c>
      <c r="U63" s="9"/>
      <c r="V63">
        <f>IF(ISNUMBER(MATCH(I63,#REF!,0)),1,0)</f>
        <v>0</v>
      </c>
      <c r="W63" s="19" t="str">
        <f>IF(V63=1,VLOOKUP(I63,#REF!,2,FALSE),"No Match")</f>
        <v>No Match</v>
      </c>
      <c r="X63">
        <f>IF(ISNUMBER(MATCH(I63,#REF!,0)),1,0)</f>
        <v>0</v>
      </c>
      <c r="Y63" t="str">
        <f>IF(X63=1,VLOOKUP(I63,#REF!,2,FALSE),"No Match")</f>
        <v>No Match</v>
      </c>
      <c r="Z63">
        <f>IF(ISNUMBER(MATCH(I63,#REF!,0)),1,0)</f>
        <v>0</v>
      </c>
      <c r="AA63" t="str">
        <f>IF(Z63=1,VLOOKUP(I63,#REF!,2,FALSE),"No Match")</f>
        <v>No Match</v>
      </c>
      <c r="AB63">
        <f>IF(ISNUMBER(MATCH(I63,#REF!,0)),1,0)</f>
        <v>0</v>
      </c>
      <c r="AC63" t="str">
        <f>IF(AB63=1,VLOOKUP(I63,#REF!,2,FALSE),"No Match")</f>
        <v>No Match</v>
      </c>
      <c r="AD63" s="22" t="s">
        <v>1282</v>
      </c>
      <c r="AF63" t="str">
        <f>IFERROR(VLOOKUP(AD63,#REF!,1,FALSE),"No")</f>
        <v>No</v>
      </c>
    </row>
    <row r="64" spans="1:32" ht="30" hidden="1" x14ac:dyDescent="0.25">
      <c r="A64" s="9" t="s">
        <v>1101</v>
      </c>
      <c r="B64" s="9" t="s">
        <v>1102</v>
      </c>
      <c r="C64" s="4" t="s">
        <v>1103</v>
      </c>
      <c r="D64" s="9" t="s">
        <v>1104</v>
      </c>
      <c r="E64" s="4" t="s">
        <v>301</v>
      </c>
      <c r="F64" s="4" t="s">
        <v>31</v>
      </c>
      <c r="G64" s="4" t="s">
        <v>81</v>
      </c>
      <c r="H64" s="9" t="s">
        <v>82</v>
      </c>
      <c r="I64" s="4" t="s">
        <v>1105</v>
      </c>
      <c r="J64" s="4" t="s">
        <v>77</v>
      </c>
      <c r="K64" s="4" t="s">
        <v>303</v>
      </c>
      <c r="L64" s="4" t="s">
        <v>77</v>
      </c>
      <c r="M64" s="10">
        <v>30000</v>
      </c>
      <c r="N64" s="4" t="s">
        <v>38</v>
      </c>
      <c r="O64" s="11"/>
      <c r="P64" s="4" t="s">
        <v>77</v>
      </c>
      <c r="Q64" s="12">
        <v>200000</v>
      </c>
      <c r="R64" s="4" t="s">
        <v>77</v>
      </c>
      <c r="S64" s="12">
        <v>30000</v>
      </c>
      <c r="T64" s="12">
        <v>260000</v>
      </c>
      <c r="U64" s="9"/>
      <c r="V64">
        <f>IF(ISNUMBER(MATCH(I64,#REF!,0)),1,0)</f>
        <v>0</v>
      </c>
      <c r="W64" s="19" t="str">
        <f>IF(V64=1,VLOOKUP(I64,#REF!,2,FALSE),"No Match")</f>
        <v>No Match</v>
      </c>
      <c r="X64">
        <f>IF(ISNUMBER(MATCH(I64,#REF!,0)),1,0)</f>
        <v>0</v>
      </c>
      <c r="Y64" t="str">
        <f>IF(X64=1,VLOOKUP(I64,#REF!,2,FALSE),"No Match")</f>
        <v>No Match</v>
      </c>
      <c r="Z64">
        <f>IF(ISNUMBER(MATCH(I64,#REF!,0)),1,0)</f>
        <v>0</v>
      </c>
      <c r="AA64" t="str">
        <f>IF(Z64=1,VLOOKUP(I64,#REF!,2,FALSE),"No Match")</f>
        <v>No Match</v>
      </c>
      <c r="AB64">
        <f>IF(ISNUMBER(MATCH(I64,#REF!,0)),1,0)</f>
        <v>0</v>
      </c>
      <c r="AC64" t="str">
        <f>IF(AB64=1,VLOOKUP(I64,#REF!,2,FALSE),"No Match")</f>
        <v>No Match</v>
      </c>
      <c r="AD64" s="22" t="s">
        <v>1285</v>
      </c>
      <c r="AF64" t="str">
        <f>IFERROR(VLOOKUP(AD64,#REF!,1,FALSE),"No")</f>
        <v>No</v>
      </c>
    </row>
    <row r="65" spans="1:32" ht="45" hidden="1" x14ac:dyDescent="0.25">
      <c r="A65" s="9" t="s">
        <v>980</v>
      </c>
      <c r="B65" s="9" t="s">
        <v>985</v>
      </c>
      <c r="C65" s="4" t="s">
        <v>28</v>
      </c>
      <c r="D65" s="9" t="s">
        <v>986</v>
      </c>
      <c r="E65" s="4" t="s">
        <v>301</v>
      </c>
      <c r="F65" s="4" t="s">
        <v>31</v>
      </c>
      <c r="G65" s="4" t="s">
        <v>113</v>
      </c>
      <c r="H65" s="9" t="s">
        <v>983</v>
      </c>
      <c r="I65" s="4" t="s">
        <v>987</v>
      </c>
      <c r="J65" s="4" t="s">
        <v>77</v>
      </c>
      <c r="K65" s="4" t="s">
        <v>303</v>
      </c>
      <c r="L65" s="4" t="s">
        <v>77</v>
      </c>
      <c r="M65" s="10">
        <v>40000</v>
      </c>
      <c r="N65" s="4" t="s">
        <v>38</v>
      </c>
      <c r="O65" s="11"/>
      <c r="P65" s="4" t="s">
        <v>77</v>
      </c>
      <c r="Q65" s="12">
        <v>2044000</v>
      </c>
      <c r="R65" s="4" t="s">
        <v>77</v>
      </c>
      <c r="S65" s="12">
        <v>83000</v>
      </c>
      <c r="T65" s="12">
        <v>2167000</v>
      </c>
      <c r="U65" s="9"/>
      <c r="V65">
        <f>IF(ISNUMBER(MATCH(I65,#REF!,0)),1,0)</f>
        <v>0</v>
      </c>
      <c r="W65" s="19" t="str">
        <f>IF(V65=1,VLOOKUP(I65,#REF!,2,FALSE),"No Match")</f>
        <v>No Match</v>
      </c>
      <c r="X65">
        <f>IF(ISNUMBER(MATCH(I65,#REF!,0)),1,0)</f>
        <v>0</v>
      </c>
      <c r="Y65" t="str">
        <f>IF(X65=1,VLOOKUP(I65,#REF!,2,FALSE),"No Match")</f>
        <v>No Match</v>
      </c>
      <c r="Z65">
        <f>IF(ISNUMBER(MATCH(I65,#REF!,0)),1,0)</f>
        <v>0</v>
      </c>
      <c r="AA65" t="str">
        <f>IF(Z65=1,VLOOKUP(I65,#REF!,2,FALSE),"No Match")</f>
        <v>No Match</v>
      </c>
      <c r="AB65">
        <f>IF(ISNUMBER(MATCH(I65,#REF!,0)),1,0)</f>
        <v>0</v>
      </c>
      <c r="AC65" t="str">
        <f>IF(AB65=1,VLOOKUP(I65,#REF!,2,FALSE),"No Match")</f>
        <v>No Match</v>
      </c>
      <c r="AD65" s="22" t="s">
        <v>1293</v>
      </c>
      <c r="AF65" t="str">
        <f>IFERROR(VLOOKUP(AD65,#REF!,1,FALSE),"No")</f>
        <v>No</v>
      </c>
    </row>
    <row r="66" spans="1:32" ht="45" hidden="1" x14ac:dyDescent="0.25">
      <c r="A66" s="9" t="s">
        <v>980</v>
      </c>
      <c r="B66" s="9" t="s">
        <v>981</v>
      </c>
      <c r="C66" s="4" t="s">
        <v>28</v>
      </c>
      <c r="D66" s="9" t="s">
        <v>982</v>
      </c>
      <c r="E66" s="4" t="s">
        <v>301</v>
      </c>
      <c r="F66" s="4" t="s">
        <v>31</v>
      </c>
      <c r="G66" s="4" t="s">
        <v>113</v>
      </c>
      <c r="H66" s="9" t="s">
        <v>983</v>
      </c>
      <c r="I66" s="4" t="s">
        <v>984</v>
      </c>
      <c r="J66" s="4" t="s">
        <v>77</v>
      </c>
      <c r="K66" s="4" t="s">
        <v>303</v>
      </c>
      <c r="L66" s="4" t="s">
        <v>77</v>
      </c>
      <c r="M66" s="10">
        <v>50000</v>
      </c>
      <c r="N66" s="4" t="s">
        <v>38</v>
      </c>
      <c r="O66" s="11"/>
      <c r="P66" s="4" t="s">
        <v>77</v>
      </c>
      <c r="Q66" s="12">
        <v>787000</v>
      </c>
      <c r="R66" s="4" t="s">
        <v>77</v>
      </c>
      <c r="S66" s="12">
        <v>34000</v>
      </c>
      <c r="T66" s="12">
        <v>871000</v>
      </c>
      <c r="U66" s="9"/>
      <c r="V66">
        <f>IF(ISNUMBER(MATCH(I66,#REF!,0)),1,0)</f>
        <v>0</v>
      </c>
      <c r="W66" s="19" t="str">
        <f>IF(V66=1,VLOOKUP(I66,#REF!,2,FALSE),"No Match")</f>
        <v>No Match</v>
      </c>
      <c r="X66">
        <f>IF(ISNUMBER(MATCH(I66,#REF!,0)),1,0)</f>
        <v>0</v>
      </c>
      <c r="Y66" t="str">
        <f>IF(X66=1,VLOOKUP(I66,#REF!,2,FALSE),"No Match")</f>
        <v>No Match</v>
      </c>
      <c r="Z66">
        <f>IF(ISNUMBER(MATCH(I66,#REF!,0)),1,0)</f>
        <v>0</v>
      </c>
      <c r="AA66" t="str">
        <f>IF(Z66=1,VLOOKUP(I66,#REF!,2,FALSE),"No Match")</f>
        <v>No Match</v>
      </c>
      <c r="AB66">
        <f>IF(ISNUMBER(MATCH(I66,#REF!,0)),1,0)</f>
        <v>0</v>
      </c>
      <c r="AC66" t="str">
        <f>IF(AB66=1,VLOOKUP(I66,#REF!,2,FALSE),"No Match")</f>
        <v>No Match</v>
      </c>
      <c r="AD66" s="22" t="s">
        <v>1286</v>
      </c>
      <c r="AF66" t="str">
        <f>IFERROR(VLOOKUP(AD66,#REF!,1,FALSE),"No")</f>
        <v>No</v>
      </c>
    </row>
    <row r="67" spans="1:32" ht="75" hidden="1" x14ac:dyDescent="0.25">
      <c r="A67" s="9" t="s">
        <v>291</v>
      </c>
      <c r="B67" s="9" t="s">
        <v>298</v>
      </c>
      <c r="C67" s="4" t="s">
        <v>299</v>
      </c>
      <c r="D67" s="9" t="s">
        <v>300</v>
      </c>
      <c r="E67" s="4" t="s">
        <v>301</v>
      </c>
      <c r="F67" s="4" t="s">
        <v>31</v>
      </c>
      <c r="G67" s="4" t="s">
        <v>294</v>
      </c>
      <c r="H67" s="9" t="s">
        <v>295</v>
      </c>
      <c r="I67" s="4" t="s">
        <v>302</v>
      </c>
      <c r="J67" s="4" t="s">
        <v>77</v>
      </c>
      <c r="K67" s="4" t="s">
        <v>303</v>
      </c>
      <c r="L67" s="4" t="s">
        <v>77</v>
      </c>
      <c r="M67" s="10">
        <v>70000</v>
      </c>
      <c r="N67" s="4" t="s">
        <v>38</v>
      </c>
      <c r="O67" s="11"/>
      <c r="P67" s="4" t="s">
        <v>77</v>
      </c>
      <c r="Q67" s="12">
        <v>920000</v>
      </c>
      <c r="R67" s="4" t="s">
        <v>77</v>
      </c>
      <c r="S67" s="12">
        <v>127000</v>
      </c>
      <c r="T67" s="12">
        <v>1117000</v>
      </c>
      <c r="U67" s="9"/>
      <c r="V67">
        <f>IF(ISNUMBER(MATCH(I67,#REF!,0)),1,0)</f>
        <v>0</v>
      </c>
      <c r="W67" s="19" t="str">
        <f>IF(V67=1,VLOOKUP(I67,#REF!,2,FALSE),"No Match")</f>
        <v>No Match</v>
      </c>
      <c r="X67">
        <f>IF(ISNUMBER(MATCH(I67,#REF!,0)),1,0)</f>
        <v>0</v>
      </c>
      <c r="Y67" t="str">
        <f>IF(X67=1,VLOOKUP(I67,#REF!,2,FALSE),"No Match")</f>
        <v>No Match</v>
      </c>
      <c r="Z67">
        <f>IF(ISNUMBER(MATCH(I67,#REF!,0)),1,0)</f>
        <v>0</v>
      </c>
      <c r="AA67" t="str">
        <f>IF(Z67=1,VLOOKUP(I67,#REF!,2,FALSE),"No Match")</f>
        <v>No Match</v>
      </c>
      <c r="AB67">
        <f>IF(ISNUMBER(MATCH(I67,#REF!,0)),1,0)</f>
        <v>0</v>
      </c>
      <c r="AC67" t="str">
        <f>IF(AB67=1,VLOOKUP(I67,#REF!,2,FALSE),"No Match")</f>
        <v>No Match</v>
      </c>
      <c r="AD67" s="22" t="s">
        <v>1288</v>
      </c>
      <c r="AF67" t="str">
        <f>IFERROR(VLOOKUP(AD67,#REF!,1,FALSE),"No")</f>
        <v>No</v>
      </c>
    </row>
    <row r="68" spans="1:32" ht="30" x14ac:dyDescent="0.25">
      <c r="A68" s="9" t="s">
        <v>791</v>
      </c>
      <c r="B68" s="9" t="s">
        <v>798</v>
      </c>
      <c r="C68" s="4" t="s">
        <v>28</v>
      </c>
      <c r="D68" s="9" t="s">
        <v>799</v>
      </c>
      <c r="E68" s="4" t="s">
        <v>30</v>
      </c>
      <c r="F68" s="4" t="s">
        <v>31</v>
      </c>
      <c r="G68" s="4" t="s">
        <v>152</v>
      </c>
      <c r="H68" s="9" t="s">
        <v>794</v>
      </c>
      <c r="I68" s="4" t="s">
        <v>800</v>
      </c>
      <c r="J68" s="4" t="s">
        <v>77</v>
      </c>
      <c r="K68" s="4" t="s">
        <v>222</v>
      </c>
      <c r="L68" s="4" t="s">
        <v>77</v>
      </c>
      <c r="M68" s="10">
        <v>100000</v>
      </c>
      <c r="N68" s="4" t="s">
        <v>77</v>
      </c>
      <c r="O68" s="11">
        <v>600000</v>
      </c>
      <c r="P68" s="4" t="s">
        <v>77</v>
      </c>
      <c r="Q68" s="12">
        <v>4300000</v>
      </c>
      <c r="R68" s="4" t="s">
        <v>38</v>
      </c>
      <c r="S68" s="12"/>
      <c r="T68" s="12">
        <v>5000000</v>
      </c>
      <c r="U68" s="9"/>
      <c r="V68">
        <f>IF(ISNUMBER(MATCH(I68,#REF!,0)),1,0)</f>
        <v>0</v>
      </c>
      <c r="W68" s="19" t="str">
        <f>IF(V68=1,VLOOKUP(I68,#REF!,2,FALSE),"No Match")</f>
        <v>No Match</v>
      </c>
      <c r="X68">
        <f>IF(ISNUMBER(MATCH(I68,#REF!,0)),1,0)</f>
        <v>0</v>
      </c>
      <c r="Y68" t="str">
        <f>IF(X68=1,VLOOKUP(I68,#REF!,2,FALSE),"No Match")</f>
        <v>No Match</v>
      </c>
      <c r="Z68">
        <f>IF(ISNUMBER(MATCH(I68,#REF!,0)),1,0)</f>
        <v>0</v>
      </c>
      <c r="AA68" t="str">
        <f>IF(Z68=1,VLOOKUP(I68,#REF!,2,FALSE),"No Match")</f>
        <v>No Match</v>
      </c>
      <c r="AB68">
        <f>IF(ISNUMBER(MATCH(I68,#REF!,0)),1,0)</f>
        <v>0</v>
      </c>
      <c r="AC68" t="str">
        <f>IF(AB68=1,VLOOKUP(I68,#REF!,2,FALSE),"No Match")</f>
        <v>No Match</v>
      </c>
      <c r="AD68" s="22" t="s">
        <v>1441</v>
      </c>
      <c r="AF68" t="str">
        <f>IFERROR(VLOOKUP(AD68,#REF!,1,FALSE),"No")</f>
        <v>No</v>
      </c>
    </row>
    <row r="69" spans="1:32" ht="30" hidden="1" x14ac:dyDescent="0.25">
      <c r="A69" s="9" t="s">
        <v>1036</v>
      </c>
      <c r="B69" s="9" t="s">
        <v>1049</v>
      </c>
      <c r="C69" s="4" t="s">
        <v>28</v>
      </c>
      <c r="D69" s="9" t="s">
        <v>1050</v>
      </c>
      <c r="E69" s="4" t="s">
        <v>30</v>
      </c>
      <c r="F69" s="4" t="s">
        <v>31</v>
      </c>
      <c r="G69" s="4" t="s">
        <v>122</v>
      </c>
      <c r="H69" s="9" t="s">
        <v>1023</v>
      </c>
      <c r="I69" s="4" t="s">
        <v>1051</v>
      </c>
      <c r="J69" s="4" t="s">
        <v>77</v>
      </c>
      <c r="K69" s="4" t="s">
        <v>36</v>
      </c>
      <c r="L69" s="4" t="s">
        <v>77</v>
      </c>
      <c r="M69" s="10">
        <v>100000</v>
      </c>
      <c r="N69" s="4" t="s">
        <v>77</v>
      </c>
      <c r="O69" s="11">
        <v>300000</v>
      </c>
      <c r="P69" s="4" t="s">
        <v>77</v>
      </c>
      <c r="Q69" s="12">
        <v>2000000</v>
      </c>
      <c r="R69" s="4" t="s">
        <v>38</v>
      </c>
      <c r="S69" s="12"/>
      <c r="T69" s="12">
        <v>2400000</v>
      </c>
      <c r="U69" s="9"/>
      <c r="V69">
        <f>IF(ISNUMBER(MATCH(I69,#REF!,0)),1,0)</f>
        <v>0</v>
      </c>
      <c r="W69" s="19" t="str">
        <f>IF(V69=1,VLOOKUP(I69,#REF!,2,FALSE),"No Match")</f>
        <v>No Match</v>
      </c>
      <c r="X69">
        <f>IF(ISNUMBER(MATCH(I69,#REF!,0)),1,0)</f>
        <v>0</v>
      </c>
      <c r="Y69" t="str">
        <f>IF(X69=1,VLOOKUP(I69,#REF!,2,FALSE),"No Match")</f>
        <v>No Match</v>
      </c>
      <c r="Z69">
        <f>IF(ISNUMBER(MATCH(I69,#REF!,0)),1,0)</f>
        <v>0</v>
      </c>
      <c r="AA69" t="str">
        <f>IF(Z69=1,VLOOKUP(I69,#REF!,2,FALSE),"No Match")</f>
        <v>No Match</v>
      </c>
      <c r="AB69">
        <f>IF(ISNUMBER(MATCH(I69,#REF!,0)),1,0)</f>
        <v>0</v>
      </c>
      <c r="AC69" t="str">
        <f>IF(AB69=1,VLOOKUP(I69,#REF!,2,FALSE),"No Match")</f>
        <v>No Match</v>
      </c>
      <c r="AD69" s="22" t="s">
        <v>1429</v>
      </c>
      <c r="AF69" t="str">
        <f>IFERROR(VLOOKUP(AD69,#REF!,1,FALSE),"No")</f>
        <v>No</v>
      </c>
    </row>
    <row r="70" spans="1:32" ht="45" hidden="1" x14ac:dyDescent="0.25">
      <c r="A70" s="9" t="s">
        <v>341</v>
      </c>
      <c r="B70" s="9" t="s">
        <v>79</v>
      </c>
      <c r="C70" s="4" t="s">
        <v>28</v>
      </c>
      <c r="D70" s="9" t="s">
        <v>342</v>
      </c>
      <c r="E70" s="4" t="s">
        <v>30</v>
      </c>
      <c r="F70" s="4" t="s">
        <v>31</v>
      </c>
      <c r="G70" s="4" t="s">
        <v>122</v>
      </c>
      <c r="H70" s="9" t="s">
        <v>343</v>
      </c>
      <c r="I70" s="4" t="s">
        <v>344</v>
      </c>
      <c r="J70" s="4" t="s">
        <v>77</v>
      </c>
      <c r="K70" s="4" t="s">
        <v>36</v>
      </c>
      <c r="L70" s="4" t="s">
        <v>77</v>
      </c>
      <c r="M70" s="10">
        <v>179000</v>
      </c>
      <c r="N70" s="4" t="s">
        <v>77</v>
      </c>
      <c r="O70" s="11">
        <v>1469000</v>
      </c>
      <c r="P70" s="4" t="s">
        <v>77</v>
      </c>
      <c r="Q70" s="12">
        <v>169100000</v>
      </c>
      <c r="R70" s="4" t="s">
        <v>38</v>
      </c>
      <c r="S70" s="12"/>
      <c r="T70" s="12">
        <v>170748000</v>
      </c>
      <c r="U70" s="9"/>
      <c r="V70">
        <f>IF(ISNUMBER(MATCH(I70,#REF!,0)),1,0)</f>
        <v>0</v>
      </c>
      <c r="W70" s="19" t="str">
        <f>IF(V70=1,VLOOKUP(I70,#REF!,2,FALSE),"No Match")</f>
        <v>No Match</v>
      </c>
      <c r="X70">
        <f>IF(ISNUMBER(MATCH(I70,#REF!,0)),1,0)</f>
        <v>0</v>
      </c>
      <c r="Y70" t="str">
        <f>IF(X70=1,VLOOKUP(I70,#REF!,2,FALSE),"No Match")</f>
        <v>No Match</v>
      </c>
      <c r="Z70">
        <f>IF(ISNUMBER(MATCH(I70,#REF!,0)),1,0)</f>
        <v>0</v>
      </c>
      <c r="AA70" t="str">
        <f>IF(Z70=1,VLOOKUP(I70,#REF!,2,FALSE),"No Match")</f>
        <v>No Match</v>
      </c>
      <c r="AB70">
        <f>IF(ISNUMBER(MATCH(I70,#REF!,0)),1,0)</f>
        <v>0</v>
      </c>
      <c r="AC70" t="str">
        <f>IF(AB70=1,VLOOKUP(I70,#REF!,2,FALSE),"No Match")</f>
        <v>No Match</v>
      </c>
      <c r="AD70" s="22" t="s">
        <v>1364</v>
      </c>
      <c r="AF70" t="str">
        <f>IFERROR(VLOOKUP(AD70,#REF!,1,FALSE),"No")</f>
        <v>No</v>
      </c>
    </row>
    <row r="71" spans="1:32" ht="30" hidden="1" x14ac:dyDescent="0.25">
      <c r="A71" s="9" t="s">
        <v>558</v>
      </c>
      <c r="B71" s="9" t="s">
        <v>559</v>
      </c>
      <c r="C71" s="4" t="s">
        <v>28</v>
      </c>
      <c r="D71" s="9" t="s">
        <v>560</v>
      </c>
      <c r="E71" s="4" t="s">
        <v>30</v>
      </c>
      <c r="F71" s="4" t="s">
        <v>31</v>
      </c>
      <c r="G71" s="4" t="s">
        <v>113</v>
      </c>
      <c r="H71" s="9" t="s">
        <v>561</v>
      </c>
      <c r="I71" s="4" t="s">
        <v>562</v>
      </c>
      <c r="J71" s="4" t="s">
        <v>77</v>
      </c>
      <c r="K71" s="4" t="s">
        <v>36</v>
      </c>
      <c r="L71" s="4" t="s">
        <v>77</v>
      </c>
      <c r="M71" s="10">
        <v>200000</v>
      </c>
      <c r="N71" s="4" t="s">
        <v>77</v>
      </c>
      <c r="O71" s="11">
        <v>200000</v>
      </c>
      <c r="P71" s="4" t="s">
        <v>77</v>
      </c>
      <c r="Q71" s="12">
        <v>7500000</v>
      </c>
      <c r="R71" s="4" t="s">
        <v>38</v>
      </c>
      <c r="S71" s="12"/>
      <c r="T71" s="12">
        <v>7900000</v>
      </c>
      <c r="U71" s="9"/>
      <c r="V71">
        <f>IF(ISNUMBER(MATCH(I71,#REF!,0)),1,0)</f>
        <v>0</v>
      </c>
      <c r="W71" s="19" t="str">
        <f>IF(V71=1,VLOOKUP(I71,#REF!,2,FALSE),"No Match")</f>
        <v>No Match</v>
      </c>
      <c r="X71">
        <f>IF(ISNUMBER(MATCH(I71,#REF!,0)),1,0)</f>
        <v>0</v>
      </c>
      <c r="Y71" t="str">
        <f>IF(X71=1,VLOOKUP(I71,#REF!,2,FALSE),"No Match")</f>
        <v>No Match</v>
      </c>
      <c r="Z71">
        <f>IF(ISNUMBER(MATCH(I71,#REF!,0)),1,0)</f>
        <v>0</v>
      </c>
      <c r="AA71" t="str">
        <f>IF(Z71=1,VLOOKUP(I71,#REF!,2,FALSE),"No Match")</f>
        <v>No Match</v>
      </c>
      <c r="AB71">
        <f>IF(ISNUMBER(MATCH(I71,#REF!,0)),1,0)</f>
        <v>0</v>
      </c>
      <c r="AC71" t="str">
        <f>IF(AB71=1,VLOOKUP(I71,#REF!,2,FALSE),"No Match")</f>
        <v>No Match</v>
      </c>
      <c r="AD71" s="22" t="s">
        <v>1467</v>
      </c>
      <c r="AF71" t="str">
        <f>IFERROR(VLOOKUP(AD71,#REF!,1,FALSE),"No")</f>
        <v>No</v>
      </c>
    </row>
    <row r="72" spans="1:32" ht="60" hidden="1" x14ac:dyDescent="0.25">
      <c r="A72" s="9" t="s">
        <v>566</v>
      </c>
      <c r="B72" s="9" t="s">
        <v>628</v>
      </c>
      <c r="C72" s="4" t="s">
        <v>28</v>
      </c>
      <c r="D72" s="9" t="s">
        <v>629</v>
      </c>
      <c r="E72" s="4" t="s">
        <v>30</v>
      </c>
      <c r="F72" s="4" t="s">
        <v>31</v>
      </c>
      <c r="G72" s="4" t="s">
        <v>32</v>
      </c>
      <c r="H72" s="9" t="s">
        <v>569</v>
      </c>
      <c r="I72" s="4" t="s">
        <v>630</v>
      </c>
      <c r="J72" s="4" t="s">
        <v>41</v>
      </c>
      <c r="K72" s="4" t="s">
        <v>36</v>
      </c>
      <c r="L72" s="4" t="s">
        <v>37</v>
      </c>
      <c r="M72" s="10">
        <v>200000</v>
      </c>
      <c r="N72" s="4" t="s">
        <v>37</v>
      </c>
      <c r="O72" s="11">
        <v>100000</v>
      </c>
      <c r="P72" s="4" t="s">
        <v>37</v>
      </c>
      <c r="Q72" s="12">
        <v>1500000</v>
      </c>
      <c r="R72" s="4" t="s">
        <v>38</v>
      </c>
      <c r="S72" s="12"/>
      <c r="T72" s="12">
        <v>1800000</v>
      </c>
      <c r="U72" s="9"/>
      <c r="V72">
        <f>IF(ISNUMBER(MATCH(I72,#REF!,0)),1,0)</f>
        <v>0</v>
      </c>
      <c r="W72" s="19" t="str">
        <f>IF(V72=1,VLOOKUP(I72,#REF!,2,FALSE),"No Match")</f>
        <v>No Match</v>
      </c>
      <c r="X72">
        <f>IF(ISNUMBER(MATCH(I72,#REF!,0)),1,0)</f>
        <v>0</v>
      </c>
      <c r="Y72" t="str">
        <f>IF(X72=1,VLOOKUP(I72,#REF!,2,FALSE),"No Match")</f>
        <v>No Match</v>
      </c>
      <c r="Z72">
        <f>IF(ISNUMBER(MATCH(I72,#REF!,0)),1,0)</f>
        <v>0</v>
      </c>
      <c r="AA72" t="str">
        <f>IF(Z72=1,VLOOKUP(I72,#REF!,2,FALSE),"No Match")</f>
        <v>No Match</v>
      </c>
      <c r="AB72">
        <f>IF(ISNUMBER(MATCH(I72,#REF!,0)),1,0)</f>
        <v>0</v>
      </c>
      <c r="AC72" t="str">
        <f>IF(AB72=1,VLOOKUP(I72,#REF!,2,FALSE),"No Match")</f>
        <v>No Match</v>
      </c>
      <c r="AD72" s="22" t="s">
        <v>1485</v>
      </c>
      <c r="AF72" t="str">
        <f>IFERROR(VLOOKUP(AD72,#REF!,1,FALSE),"No")</f>
        <v>No</v>
      </c>
    </row>
    <row r="73" spans="1:32" ht="60" hidden="1" x14ac:dyDescent="0.25">
      <c r="A73" s="9" t="s">
        <v>566</v>
      </c>
      <c r="B73" s="9" t="s">
        <v>615</v>
      </c>
      <c r="C73" s="4" t="s">
        <v>28</v>
      </c>
      <c r="D73" s="9" t="s">
        <v>616</v>
      </c>
      <c r="E73" s="4" t="s">
        <v>30</v>
      </c>
      <c r="F73" s="4" t="s">
        <v>31</v>
      </c>
      <c r="G73" s="4" t="s">
        <v>32</v>
      </c>
      <c r="H73" s="9" t="s">
        <v>569</v>
      </c>
      <c r="I73" s="4" t="s">
        <v>617</v>
      </c>
      <c r="J73" s="4" t="s">
        <v>41</v>
      </c>
      <c r="K73" s="4" t="s">
        <v>36</v>
      </c>
      <c r="L73" s="4" t="s">
        <v>37</v>
      </c>
      <c r="M73" s="10">
        <v>216000</v>
      </c>
      <c r="N73" s="4" t="s">
        <v>37</v>
      </c>
      <c r="O73" s="11">
        <v>300000</v>
      </c>
      <c r="P73" s="4" t="s">
        <v>37</v>
      </c>
      <c r="Q73" s="12">
        <v>1400000</v>
      </c>
      <c r="R73" s="4" t="s">
        <v>38</v>
      </c>
      <c r="S73" s="12"/>
      <c r="T73" s="12">
        <v>1916000</v>
      </c>
      <c r="U73" s="9"/>
      <c r="V73">
        <f>IF(ISNUMBER(MATCH(I73,#REF!,0)),1,0)</f>
        <v>0</v>
      </c>
      <c r="W73" s="19" t="str">
        <f>IF(V73=1,VLOOKUP(I73,#REF!,2,FALSE),"No Match")</f>
        <v>No Match</v>
      </c>
      <c r="X73">
        <f>IF(ISNUMBER(MATCH(I73,#REF!,0)),1,0)</f>
        <v>0</v>
      </c>
      <c r="Y73" t="str">
        <f>IF(X73=1,VLOOKUP(I73,#REF!,2,FALSE),"No Match")</f>
        <v>No Match</v>
      </c>
      <c r="Z73">
        <f>IF(ISNUMBER(MATCH(I73,#REF!,0)),1,0)</f>
        <v>0</v>
      </c>
      <c r="AA73" t="str">
        <f>IF(Z73=1,VLOOKUP(I73,#REF!,2,FALSE),"No Match")</f>
        <v>No Match</v>
      </c>
      <c r="AB73">
        <f>IF(ISNUMBER(MATCH(I73,#REF!,0)),1,0)</f>
        <v>0</v>
      </c>
      <c r="AC73" t="str">
        <f>IF(AB73=1,VLOOKUP(I73,#REF!,2,FALSE),"No Match")</f>
        <v>No Match</v>
      </c>
      <c r="AD73" s="22" t="s">
        <v>1468</v>
      </c>
      <c r="AF73" t="str">
        <f>IFERROR(VLOOKUP(AD73,#REF!,1,FALSE),"No")</f>
        <v>No</v>
      </c>
    </row>
    <row r="74" spans="1:32" ht="60" hidden="1" x14ac:dyDescent="0.25">
      <c r="A74" s="9" t="s">
        <v>267</v>
      </c>
      <c r="B74" s="9" t="s">
        <v>273</v>
      </c>
      <c r="C74" s="4" t="s">
        <v>28</v>
      </c>
      <c r="D74" s="9" t="s">
        <v>274</v>
      </c>
      <c r="E74" s="4" t="s">
        <v>30</v>
      </c>
      <c r="F74" s="4" t="s">
        <v>31</v>
      </c>
      <c r="G74" s="4" t="s">
        <v>32</v>
      </c>
      <c r="H74" s="9" t="s">
        <v>270</v>
      </c>
      <c r="I74" s="4" t="s">
        <v>275</v>
      </c>
      <c r="J74" s="4" t="s">
        <v>41</v>
      </c>
      <c r="K74" s="4" t="s">
        <v>36</v>
      </c>
      <c r="L74" s="4" t="s">
        <v>37</v>
      </c>
      <c r="M74" s="10">
        <v>269000</v>
      </c>
      <c r="N74" s="4" t="s">
        <v>37</v>
      </c>
      <c r="O74" s="11">
        <v>83000</v>
      </c>
      <c r="P74" s="4" t="s">
        <v>37</v>
      </c>
      <c r="Q74" s="12">
        <v>3649000</v>
      </c>
      <c r="R74" s="4" t="s">
        <v>38</v>
      </c>
      <c r="S74" s="12"/>
      <c r="T74" s="12">
        <v>4001000</v>
      </c>
      <c r="U74" s="9"/>
      <c r="V74">
        <f>IF(ISNUMBER(MATCH(I74,#REF!,0)),1,0)</f>
        <v>0</v>
      </c>
      <c r="W74" s="19" t="str">
        <f>IF(V74=1,VLOOKUP(I74,#REF!,2,FALSE),"No Match")</f>
        <v>No Match</v>
      </c>
      <c r="X74">
        <f>IF(ISNUMBER(MATCH(I74,#REF!,0)),1,0)</f>
        <v>0</v>
      </c>
      <c r="Y74" t="str">
        <f>IF(X74=1,VLOOKUP(I74,#REF!,2,FALSE),"No Match")</f>
        <v>No Match</v>
      </c>
      <c r="Z74">
        <f>IF(ISNUMBER(MATCH(I74,#REF!,0)),1,0)</f>
        <v>0</v>
      </c>
      <c r="AA74" t="str">
        <f>IF(Z74=1,VLOOKUP(I74,#REF!,2,FALSE),"No Match")</f>
        <v>No Match</v>
      </c>
      <c r="AB74">
        <f>IF(ISNUMBER(MATCH(I74,#REF!,0)),1,0)</f>
        <v>0</v>
      </c>
      <c r="AC74" t="str">
        <f>IF(AB74=1,VLOOKUP(I74,#REF!,2,FALSE),"No Match")</f>
        <v>No Match</v>
      </c>
      <c r="AD74" s="22" t="s">
        <v>1425</v>
      </c>
      <c r="AF74" t="str">
        <f>IFERROR(VLOOKUP(AD74,#REF!,1,FALSE),"No")</f>
        <v>No</v>
      </c>
    </row>
    <row r="75" spans="1:32" ht="60" x14ac:dyDescent="0.25">
      <c r="A75" s="9" t="s">
        <v>188</v>
      </c>
      <c r="B75" s="9" t="s">
        <v>189</v>
      </c>
      <c r="C75" s="4" t="s">
        <v>28</v>
      </c>
      <c r="D75" s="9" t="s">
        <v>190</v>
      </c>
      <c r="E75" s="4" t="s">
        <v>30</v>
      </c>
      <c r="F75" s="4" t="s">
        <v>31</v>
      </c>
      <c r="G75" s="4" t="s">
        <v>152</v>
      </c>
      <c r="H75" s="9" t="s">
        <v>191</v>
      </c>
      <c r="I75" s="4" t="s">
        <v>192</v>
      </c>
      <c r="J75" s="4" t="s">
        <v>77</v>
      </c>
      <c r="K75" s="4" t="s">
        <v>164</v>
      </c>
      <c r="L75" s="4" t="s">
        <v>77</v>
      </c>
      <c r="M75" s="10">
        <v>300000</v>
      </c>
      <c r="N75" s="4" t="s">
        <v>77</v>
      </c>
      <c r="O75" s="11">
        <v>600000</v>
      </c>
      <c r="P75" s="4" t="s">
        <v>77</v>
      </c>
      <c r="Q75" s="12">
        <v>33249000</v>
      </c>
      <c r="R75" s="4" t="s">
        <v>38</v>
      </c>
      <c r="S75" s="12"/>
      <c r="T75" s="12">
        <v>34149000</v>
      </c>
      <c r="U75" s="9"/>
      <c r="V75">
        <f>IF(ISNUMBER(MATCH(I75,#REF!,0)),1,0)</f>
        <v>0</v>
      </c>
      <c r="W75" s="19" t="str">
        <f>IF(V75=1,VLOOKUP(I75,#REF!,2,FALSE),"No Match")</f>
        <v>No Match</v>
      </c>
      <c r="X75">
        <f>IF(ISNUMBER(MATCH(I75,#REF!,0)),1,0)</f>
        <v>0</v>
      </c>
      <c r="Y75" t="str">
        <f>IF(X75=1,VLOOKUP(I75,#REF!,2,FALSE),"No Match")</f>
        <v>No Match</v>
      </c>
      <c r="Z75">
        <f>IF(ISNUMBER(MATCH(I75,#REF!,0)),1,0)</f>
        <v>0</v>
      </c>
      <c r="AA75" t="str">
        <f>IF(Z75=1,VLOOKUP(I75,#REF!,2,FALSE),"No Match")</f>
        <v>No Match</v>
      </c>
      <c r="AB75">
        <f>IF(ISNUMBER(MATCH(I75,#REF!,0)),1,0)</f>
        <v>0</v>
      </c>
      <c r="AC75" t="str">
        <f>IF(AB75=1,VLOOKUP(I75,#REF!,2,FALSE),"No Match")</f>
        <v>No Match</v>
      </c>
      <c r="AD75" s="22" t="s">
        <v>1462</v>
      </c>
      <c r="AF75" t="str">
        <f>IFERROR(VLOOKUP(AD75,#REF!,1,FALSE),"No")</f>
        <v>No</v>
      </c>
    </row>
    <row r="76" spans="1:32" ht="45" x14ac:dyDescent="0.25">
      <c r="A76" s="9" t="s">
        <v>193</v>
      </c>
      <c r="B76" s="9" t="s">
        <v>155</v>
      </c>
      <c r="C76" s="4" t="s">
        <v>28</v>
      </c>
      <c r="D76" s="9" t="s">
        <v>208</v>
      </c>
      <c r="E76" s="4" t="s">
        <v>30</v>
      </c>
      <c r="F76" s="4" t="s">
        <v>31</v>
      </c>
      <c r="G76" s="4" t="s">
        <v>152</v>
      </c>
      <c r="H76" s="9" t="s">
        <v>75</v>
      </c>
      <c r="I76" s="4" t="s">
        <v>209</v>
      </c>
      <c r="J76" s="4" t="s">
        <v>77</v>
      </c>
      <c r="K76" s="4" t="s">
        <v>42</v>
      </c>
      <c r="L76" s="4" t="s">
        <v>77</v>
      </c>
      <c r="M76" s="10">
        <v>300000</v>
      </c>
      <c r="N76" s="4" t="s">
        <v>77</v>
      </c>
      <c r="O76" s="11">
        <v>1100000</v>
      </c>
      <c r="P76" s="4" t="s">
        <v>77</v>
      </c>
      <c r="Q76" s="12">
        <v>4300000</v>
      </c>
      <c r="R76" s="4" t="s">
        <v>38</v>
      </c>
      <c r="S76" s="12"/>
      <c r="T76" s="12">
        <v>5700000</v>
      </c>
      <c r="U76" s="9"/>
      <c r="V76">
        <f>IF(ISNUMBER(MATCH(I76,#REF!,0)),1,0)</f>
        <v>0</v>
      </c>
      <c r="W76" s="19" t="str">
        <f>IF(V76=1,VLOOKUP(I76,#REF!,2,FALSE),"No Match")</f>
        <v>No Match</v>
      </c>
      <c r="X76">
        <f>IF(ISNUMBER(MATCH(I76,#REF!,0)),1,0)</f>
        <v>0</v>
      </c>
      <c r="Y76" t="str">
        <f>IF(X76=1,VLOOKUP(I76,#REF!,2,FALSE),"No Match")</f>
        <v>No Match</v>
      </c>
      <c r="Z76">
        <f>IF(ISNUMBER(MATCH(I76,#REF!,0)),1,0)</f>
        <v>0</v>
      </c>
      <c r="AA76" t="str">
        <f>IF(Z76=1,VLOOKUP(I76,#REF!,2,FALSE),"No Match")</f>
        <v>No Match</v>
      </c>
      <c r="AB76">
        <f>IF(ISNUMBER(MATCH(I76,#REF!,0)),1,0)</f>
        <v>0</v>
      </c>
      <c r="AC76" t="str">
        <f>IF(AB76=1,VLOOKUP(I76,#REF!,2,FALSE),"No Match")</f>
        <v>No Match</v>
      </c>
      <c r="AD76" s="22" t="s">
        <v>1402</v>
      </c>
      <c r="AF76" t="str">
        <f>IFERROR(VLOOKUP(AD76,#REF!,1,FALSE),"No")</f>
        <v>No</v>
      </c>
    </row>
    <row r="77" spans="1:32" hidden="1" x14ac:dyDescent="0.25">
      <c r="A77" s="9" t="s">
        <v>245</v>
      </c>
      <c r="B77" s="9" t="s">
        <v>250</v>
      </c>
      <c r="C77" s="4" t="s">
        <v>28</v>
      </c>
      <c r="D77" s="9" t="s">
        <v>251</v>
      </c>
      <c r="E77" s="4" t="s">
        <v>30</v>
      </c>
      <c r="F77" s="4" t="s">
        <v>31</v>
      </c>
      <c r="G77" s="4" t="s">
        <v>113</v>
      </c>
      <c r="H77" s="9" t="s">
        <v>248</v>
      </c>
      <c r="I77" s="4" t="s">
        <v>252</v>
      </c>
      <c r="J77" s="4" t="s">
        <v>77</v>
      </c>
      <c r="K77" s="4" t="s">
        <v>36</v>
      </c>
      <c r="L77" s="4" t="s">
        <v>77</v>
      </c>
      <c r="M77" s="10">
        <v>300000</v>
      </c>
      <c r="N77" s="4" t="s">
        <v>77</v>
      </c>
      <c r="O77" s="11">
        <v>300000</v>
      </c>
      <c r="P77" s="4" t="s">
        <v>77</v>
      </c>
      <c r="Q77" s="12">
        <v>1400000</v>
      </c>
      <c r="R77" s="4" t="s">
        <v>38</v>
      </c>
      <c r="S77" s="12"/>
      <c r="T77" s="12">
        <v>2000000</v>
      </c>
      <c r="U77" s="9"/>
      <c r="V77">
        <f>IF(ISNUMBER(MATCH(I77,#REF!,0)),1,0)</f>
        <v>0</v>
      </c>
      <c r="W77" s="19" t="str">
        <f>IF(V77=1,VLOOKUP(I77,#REF!,2,FALSE),"No Match")</f>
        <v>No Match</v>
      </c>
      <c r="X77">
        <f>IF(ISNUMBER(MATCH(I77,#REF!,0)),1,0)</f>
        <v>0</v>
      </c>
      <c r="Y77" t="str">
        <f>IF(X77=1,VLOOKUP(I77,#REF!,2,FALSE),"No Match")</f>
        <v>No Match</v>
      </c>
      <c r="Z77">
        <f>IF(ISNUMBER(MATCH(I77,#REF!,0)),1,0)</f>
        <v>0</v>
      </c>
      <c r="AA77" t="str">
        <f>IF(Z77=1,VLOOKUP(I77,#REF!,2,FALSE),"No Match")</f>
        <v>No Match</v>
      </c>
      <c r="AB77">
        <f>IF(ISNUMBER(MATCH(I77,#REF!,0)),1,0)</f>
        <v>0</v>
      </c>
      <c r="AC77" t="str">
        <f>IF(AB77=1,VLOOKUP(I77,#REF!,2,FALSE),"No Match")</f>
        <v>No Match</v>
      </c>
      <c r="AD77" s="22" t="s">
        <v>1411</v>
      </c>
      <c r="AF77" t="str">
        <f>IFERROR(VLOOKUP(AD77,#REF!,1,FALSE),"No")</f>
        <v>No</v>
      </c>
    </row>
    <row r="78" spans="1:32" ht="30" hidden="1" x14ac:dyDescent="0.25">
      <c r="A78" s="9" t="s">
        <v>532</v>
      </c>
      <c r="B78" s="9" t="s">
        <v>545</v>
      </c>
      <c r="C78" s="4" t="s">
        <v>28</v>
      </c>
      <c r="D78" s="9" t="s">
        <v>546</v>
      </c>
      <c r="E78" s="4" t="s">
        <v>30</v>
      </c>
      <c r="F78" s="4" t="s">
        <v>31</v>
      </c>
      <c r="G78" s="4" t="s">
        <v>74</v>
      </c>
      <c r="H78" s="9" t="s">
        <v>327</v>
      </c>
      <c r="I78" s="4" t="s">
        <v>547</v>
      </c>
      <c r="J78" s="4" t="s">
        <v>77</v>
      </c>
      <c r="K78" s="4" t="s">
        <v>36</v>
      </c>
      <c r="L78" s="4" t="s">
        <v>77</v>
      </c>
      <c r="M78" s="10">
        <v>300000</v>
      </c>
      <c r="N78" s="4" t="s">
        <v>77</v>
      </c>
      <c r="O78" s="11">
        <v>1500000</v>
      </c>
      <c r="P78" s="4" t="s">
        <v>77</v>
      </c>
      <c r="Q78" s="12">
        <v>1700000</v>
      </c>
      <c r="R78" s="4" t="s">
        <v>38</v>
      </c>
      <c r="S78" s="12"/>
      <c r="T78" s="12">
        <v>3500000</v>
      </c>
      <c r="U78" s="9"/>
      <c r="V78">
        <f>IF(ISNUMBER(MATCH(I78,#REF!,0)),1,0)</f>
        <v>0</v>
      </c>
      <c r="W78" s="19" t="str">
        <f>IF(V78=1,VLOOKUP(I78,#REF!,2,FALSE),"No Match")</f>
        <v>No Match</v>
      </c>
      <c r="X78">
        <f>IF(ISNUMBER(MATCH(I78,#REF!,0)),1,0)</f>
        <v>0</v>
      </c>
      <c r="Y78" t="str">
        <f>IF(X78=1,VLOOKUP(I78,#REF!,2,FALSE),"No Match")</f>
        <v>No Match</v>
      </c>
      <c r="Z78">
        <f>IF(ISNUMBER(MATCH(I78,#REF!,0)),1,0)</f>
        <v>0</v>
      </c>
      <c r="AA78" t="str">
        <f>IF(Z78=1,VLOOKUP(I78,#REF!,2,FALSE),"No Match")</f>
        <v>No Match</v>
      </c>
      <c r="AB78">
        <f>IF(ISNUMBER(MATCH(I78,#REF!,0)),1,0)</f>
        <v>0</v>
      </c>
      <c r="AC78" t="str">
        <f>IF(AB78=1,VLOOKUP(I78,#REF!,2,FALSE),"No Match")</f>
        <v>No Match</v>
      </c>
      <c r="AD78" s="22" t="s">
        <v>1430</v>
      </c>
      <c r="AF78" t="str">
        <f>IFERROR(VLOOKUP(AD78,#REF!,1,FALSE),"No")</f>
        <v>No</v>
      </c>
    </row>
    <row r="79" spans="1:32" ht="30" hidden="1" x14ac:dyDescent="0.25">
      <c r="A79" s="9" t="s">
        <v>801</v>
      </c>
      <c r="B79" s="9" t="s">
        <v>702</v>
      </c>
      <c r="C79" s="4" t="s">
        <v>28</v>
      </c>
      <c r="D79" s="9" t="s">
        <v>829</v>
      </c>
      <c r="E79" s="4" t="s">
        <v>30</v>
      </c>
      <c r="F79" s="4" t="s">
        <v>31</v>
      </c>
      <c r="G79" s="4" t="s">
        <v>81</v>
      </c>
      <c r="H79" s="9" t="s">
        <v>687</v>
      </c>
      <c r="I79" s="4" t="s">
        <v>830</v>
      </c>
      <c r="J79" s="4" t="s">
        <v>77</v>
      </c>
      <c r="K79" s="4" t="s">
        <v>42</v>
      </c>
      <c r="L79" s="4" t="s">
        <v>77</v>
      </c>
      <c r="M79" s="10">
        <v>300000</v>
      </c>
      <c r="N79" s="4" t="s">
        <v>77</v>
      </c>
      <c r="O79" s="11">
        <v>200000</v>
      </c>
      <c r="P79" s="4" t="s">
        <v>77</v>
      </c>
      <c r="Q79" s="12">
        <v>8200000</v>
      </c>
      <c r="R79" s="4" t="s">
        <v>38</v>
      </c>
      <c r="S79" s="12"/>
      <c r="T79" s="12">
        <v>8700000</v>
      </c>
      <c r="U79" s="9"/>
      <c r="V79">
        <f>IF(ISNUMBER(MATCH(I79,#REF!,0)),1,0)</f>
        <v>0</v>
      </c>
      <c r="W79" s="19" t="str">
        <f>IF(V79=1,VLOOKUP(I79,#REF!,2,FALSE),"No Match")</f>
        <v>No Match</v>
      </c>
      <c r="X79">
        <f>IF(ISNUMBER(MATCH(I79,#REF!,0)),1,0)</f>
        <v>0</v>
      </c>
      <c r="Y79" t="str">
        <f>IF(X79=1,VLOOKUP(I79,#REF!,2,FALSE),"No Match")</f>
        <v>No Match</v>
      </c>
      <c r="Z79">
        <f>IF(ISNUMBER(MATCH(I79,#REF!,0)),1,0)</f>
        <v>0</v>
      </c>
      <c r="AA79" t="str">
        <f>IF(Z79=1,VLOOKUP(I79,#REF!,2,FALSE),"No Match")</f>
        <v>No Match</v>
      </c>
      <c r="AB79">
        <f>IF(ISNUMBER(MATCH(I79,#REF!,0)),1,0)</f>
        <v>0</v>
      </c>
      <c r="AC79" t="str">
        <f>IF(AB79=1,VLOOKUP(I79,#REF!,2,FALSE),"No Match")</f>
        <v>No Match</v>
      </c>
      <c r="AD79" s="22" t="s">
        <v>1409</v>
      </c>
      <c r="AF79" t="str">
        <f>IFERROR(VLOOKUP(AD79,#REF!,1,FALSE),"No")</f>
        <v>No</v>
      </c>
    </row>
    <row r="80" spans="1:32" ht="45" hidden="1" x14ac:dyDescent="0.25">
      <c r="A80" s="9" t="s">
        <v>1087</v>
      </c>
      <c r="B80" s="9" t="s">
        <v>1092</v>
      </c>
      <c r="C80" s="4" t="s">
        <v>28</v>
      </c>
      <c r="D80" s="9" t="s">
        <v>1093</v>
      </c>
      <c r="E80" s="4" t="s">
        <v>30</v>
      </c>
      <c r="F80" s="4" t="s">
        <v>31</v>
      </c>
      <c r="G80" s="4" t="s">
        <v>131</v>
      </c>
      <c r="H80" s="9" t="s">
        <v>127</v>
      </c>
      <c r="I80" s="4" t="s">
        <v>1094</v>
      </c>
      <c r="J80" s="4" t="s">
        <v>77</v>
      </c>
      <c r="K80" s="4" t="s">
        <v>42</v>
      </c>
      <c r="L80" s="4" t="s">
        <v>77</v>
      </c>
      <c r="M80" s="10">
        <v>302000</v>
      </c>
      <c r="N80" s="4" t="s">
        <v>77</v>
      </c>
      <c r="O80" s="11">
        <v>126000</v>
      </c>
      <c r="P80" s="4" t="s">
        <v>77</v>
      </c>
      <c r="Q80" s="12">
        <v>2500000</v>
      </c>
      <c r="R80" s="4" t="s">
        <v>38</v>
      </c>
      <c r="S80" s="12"/>
      <c r="T80" s="12">
        <v>2928000</v>
      </c>
      <c r="U80" s="9"/>
      <c r="V80">
        <f>IF(ISNUMBER(MATCH(I80,#REF!,0)),1,0)</f>
        <v>0</v>
      </c>
      <c r="W80" s="19" t="str">
        <f>IF(V80=1,VLOOKUP(I80,#REF!,2,FALSE),"No Match")</f>
        <v>No Match</v>
      </c>
      <c r="X80">
        <f>IF(ISNUMBER(MATCH(I80,#REF!,0)),1,0)</f>
        <v>0</v>
      </c>
      <c r="Y80" t="str">
        <f>IF(X80=1,VLOOKUP(I80,#REF!,2,FALSE),"No Match")</f>
        <v>No Match</v>
      </c>
      <c r="Z80">
        <f>IF(ISNUMBER(MATCH(I80,#REF!,0)),1,0)</f>
        <v>0</v>
      </c>
      <c r="AA80" t="str">
        <f>IF(Z80=1,VLOOKUP(I80,#REF!,2,FALSE),"No Match")</f>
        <v>No Match</v>
      </c>
      <c r="AB80">
        <f>IF(ISNUMBER(MATCH(I80,#REF!,0)),1,0)</f>
        <v>0</v>
      </c>
      <c r="AC80" t="str">
        <f>IF(AB80=1,VLOOKUP(I80,#REF!,2,FALSE),"No Match")</f>
        <v>No Match</v>
      </c>
      <c r="AD80" s="22" t="s">
        <v>1482</v>
      </c>
      <c r="AF80" t="str">
        <f>IFERROR(VLOOKUP(AD80,#REF!,1,FALSE),"No")</f>
        <v>No</v>
      </c>
    </row>
    <row r="81" spans="1:32" ht="30" hidden="1" x14ac:dyDescent="0.25">
      <c r="A81" s="9" t="s">
        <v>897</v>
      </c>
      <c r="B81" s="9" t="s">
        <v>928</v>
      </c>
      <c r="C81" s="4" t="s">
        <v>28</v>
      </c>
      <c r="D81" s="9" t="s">
        <v>929</v>
      </c>
      <c r="E81" s="4" t="s">
        <v>30</v>
      </c>
      <c r="F81" s="4" t="s">
        <v>31</v>
      </c>
      <c r="G81" s="4" t="s">
        <v>131</v>
      </c>
      <c r="H81" s="9" t="s">
        <v>900</v>
      </c>
      <c r="I81" s="4" t="s">
        <v>930</v>
      </c>
      <c r="J81" s="4" t="s">
        <v>77</v>
      </c>
      <c r="K81" s="4" t="s">
        <v>42</v>
      </c>
      <c r="L81" s="4" t="s">
        <v>77</v>
      </c>
      <c r="M81" s="10">
        <v>329000</v>
      </c>
      <c r="N81" s="4" t="s">
        <v>77</v>
      </c>
      <c r="O81" s="11">
        <v>140000</v>
      </c>
      <c r="P81" s="4" t="s">
        <v>77</v>
      </c>
      <c r="Q81" s="12">
        <v>750000</v>
      </c>
      <c r="R81" s="4" t="s">
        <v>38</v>
      </c>
      <c r="S81" s="12"/>
      <c r="T81" s="12">
        <v>1219000</v>
      </c>
      <c r="U81" s="9"/>
      <c r="V81">
        <f>IF(ISNUMBER(MATCH(I81,#REF!,0)),1,0)</f>
        <v>0</v>
      </c>
      <c r="W81" s="19" t="str">
        <f>IF(V81=1,VLOOKUP(I81,#REF!,2,FALSE),"No Match")</f>
        <v>No Match</v>
      </c>
      <c r="X81">
        <f>IF(ISNUMBER(MATCH(I81,#REF!,0)),1,0)</f>
        <v>0</v>
      </c>
      <c r="Y81" t="str">
        <f>IF(X81=1,VLOOKUP(I81,#REF!,2,FALSE),"No Match")</f>
        <v>No Match</v>
      </c>
      <c r="Z81">
        <f>IF(ISNUMBER(MATCH(I81,#REF!,0)),1,0)</f>
        <v>0</v>
      </c>
      <c r="AA81" t="str">
        <f>IF(Z81=1,VLOOKUP(I81,#REF!,2,FALSE),"No Match")</f>
        <v>No Match</v>
      </c>
      <c r="AB81">
        <f>IF(ISNUMBER(MATCH(I81,#REF!,0)),1,0)</f>
        <v>0</v>
      </c>
      <c r="AC81" t="str">
        <f>IF(AB81=1,VLOOKUP(I81,#REF!,2,FALSE),"No Match")</f>
        <v>No Match</v>
      </c>
      <c r="AD81" s="22" t="s">
        <v>1450</v>
      </c>
      <c r="AF81" t="str">
        <f>IFERROR(VLOOKUP(AD81,#REF!,1,FALSE),"No")</f>
        <v>No</v>
      </c>
    </row>
    <row r="82" spans="1:32" ht="60" hidden="1" x14ac:dyDescent="0.25">
      <c r="A82" s="9" t="s">
        <v>26</v>
      </c>
      <c r="B82" s="9" t="s">
        <v>62</v>
      </c>
      <c r="C82" s="4" t="s">
        <v>28</v>
      </c>
      <c r="D82" s="9" t="s">
        <v>63</v>
      </c>
      <c r="E82" s="4" t="s">
        <v>30</v>
      </c>
      <c r="F82" s="4" t="s">
        <v>31</v>
      </c>
      <c r="G82" s="4" t="s">
        <v>32</v>
      </c>
      <c r="H82" s="9" t="s">
        <v>33</v>
      </c>
      <c r="I82" s="4" t="s">
        <v>64</v>
      </c>
      <c r="J82" s="4" t="s">
        <v>41</v>
      </c>
      <c r="K82" s="4" t="s">
        <v>36</v>
      </c>
      <c r="L82" s="4" t="s">
        <v>37</v>
      </c>
      <c r="M82" s="10">
        <v>400000</v>
      </c>
      <c r="N82" s="4" t="s">
        <v>37</v>
      </c>
      <c r="O82" s="11">
        <v>1200000</v>
      </c>
      <c r="P82" s="4" t="s">
        <v>37</v>
      </c>
      <c r="Q82" s="12">
        <v>2900000</v>
      </c>
      <c r="R82" s="4" t="s">
        <v>38</v>
      </c>
      <c r="S82" s="12"/>
      <c r="T82" s="12">
        <v>4500000</v>
      </c>
      <c r="U82" s="9"/>
      <c r="V82">
        <f>IF(ISNUMBER(MATCH(I82,#REF!,0)),1,0)</f>
        <v>0</v>
      </c>
      <c r="W82" s="19" t="str">
        <f>IF(V82=1,VLOOKUP(I82,#REF!,2,FALSE),"No Match")</f>
        <v>No Match</v>
      </c>
      <c r="X82">
        <f>IF(ISNUMBER(MATCH(I82,#REF!,0)),1,0)</f>
        <v>0</v>
      </c>
      <c r="Y82" t="str">
        <f>IF(X82=1,VLOOKUP(I82,#REF!,2,FALSE),"No Match")</f>
        <v>No Match</v>
      </c>
      <c r="Z82">
        <f>IF(ISNUMBER(MATCH(I82,#REF!,0)),1,0)</f>
        <v>0</v>
      </c>
      <c r="AA82" t="str">
        <f>IF(Z82=1,VLOOKUP(I82,#REF!,2,FALSE),"No Match")</f>
        <v>No Match</v>
      </c>
      <c r="AB82">
        <f>IF(ISNUMBER(MATCH(I82,#REF!,0)),1,0)</f>
        <v>0</v>
      </c>
      <c r="AC82" t="str">
        <f>IF(AB82=1,VLOOKUP(I82,#REF!,2,FALSE),"No Match")</f>
        <v>No Match</v>
      </c>
      <c r="AD82" s="22" t="s">
        <v>1464</v>
      </c>
      <c r="AF82" t="str">
        <f>IFERROR(VLOOKUP(AD82,#REF!,1,FALSE),"No")</f>
        <v>No</v>
      </c>
    </row>
    <row r="83" spans="1:32" hidden="1" x14ac:dyDescent="0.25">
      <c r="A83" s="9" t="s">
        <v>110</v>
      </c>
      <c r="B83" s="9" t="s">
        <v>116</v>
      </c>
      <c r="C83" s="4" t="s">
        <v>28</v>
      </c>
      <c r="D83" s="9" t="s">
        <v>117</v>
      </c>
      <c r="E83" s="4" t="s">
        <v>30</v>
      </c>
      <c r="F83" s="4" t="s">
        <v>31</v>
      </c>
      <c r="G83" s="4" t="s">
        <v>113</v>
      </c>
      <c r="H83" s="9" t="s">
        <v>114</v>
      </c>
      <c r="I83" s="4" t="s">
        <v>118</v>
      </c>
      <c r="J83" s="4" t="s">
        <v>77</v>
      </c>
      <c r="K83" s="4" t="s">
        <v>36</v>
      </c>
      <c r="L83" s="4" t="s">
        <v>77</v>
      </c>
      <c r="M83" s="10">
        <v>454000</v>
      </c>
      <c r="N83" s="4" t="s">
        <v>77</v>
      </c>
      <c r="O83" s="11">
        <v>200000</v>
      </c>
      <c r="P83" s="4" t="s">
        <v>77</v>
      </c>
      <c r="Q83" s="12">
        <v>1400000</v>
      </c>
      <c r="R83" s="4" t="s">
        <v>38</v>
      </c>
      <c r="S83" s="12"/>
      <c r="T83" s="12">
        <v>2054000</v>
      </c>
      <c r="U83" s="9"/>
      <c r="V83">
        <f>IF(ISNUMBER(MATCH(I83,#REF!,0)),1,0)</f>
        <v>0</v>
      </c>
      <c r="W83" s="19" t="str">
        <f>IF(V83=1,VLOOKUP(I83,#REF!,2,FALSE),"No Match")</f>
        <v>No Match</v>
      </c>
      <c r="X83">
        <f>IF(ISNUMBER(MATCH(I83,#REF!,0)),1,0)</f>
        <v>0</v>
      </c>
      <c r="Y83" t="str">
        <f>IF(X83=1,VLOOKUP(I83,#REF!,2,FALSE),"No Match")</f>
        <v>No Match</v>
      </c>
      <c r="Z83">
        <f>IF(ISNUMBER(MATCH(I83,#REF!,0)),1,0)</f>
        <v>0</v>
      </c>
      <c r="AA83" t="str">
        <f>IF(Z83=1,VLOOKUP(I83,#REF!,2,FALSE),"No Match")</f>
        <v>No Match</v>
      </c>
      <c r="AB83">
        <f>IF(ISNUMBER(MATCH(I83,#REF!,0)),1,0)</f>
        <v>0</v>
      </c>
      <c r="AC83" t="str">
        <f>IF(AB83=1,VLOOKUP(I83,#REF!,2,FALSE),"No Match")</f>
        <v>No Match</v>
      </c>
      <c r="AD83" s="22" t="s">
        <v>1433</v>
      </c>
      <c r="AF83" t="str">
        <f>IFERROR(VLOOKUP(AD83,#REF!,1,FALSE),"No")</f>
        <v>No</v>
      </c>
    </row>
    <row r="84" spans="1:32" ht="60" hidden="1" x14ac:dyDescent="0.25">
      <c r="A84" s="9" t="s">
        <v>26</v>
      </c>
      <c r="B84" s="9" t="s">
        <v>27</v>
      </c>
      <c r="C84" s="4" t="s">
        <v>28</v>
      </c>
      <c r="D84" s="9" t="s">
        <v>39</v>
      </c>
      <c r="E84" s="4" t="s">
        <v>30</v>
      </c>
      <c r="F84" s="4" t="s">
        <v>31</v>
      </c>
      <c r="G84" s="4" t="s">
        <v>32</v>
      </c>
      <c r="H84" s="9" t="s">
        <v>33</v>
      </c>
      <c r="I84" s="4" t="s">
        <v>40</v>
      </c>
      <c r="J84" s="4" t="s">
        <v>41</v>
      </c>
      <c r="K84" s="4" t="s">
        <v>42</v>
      </c>
      <c r="L84" s="4" t="s">
        <v>37</v>
      </c>
      <c r="M84" s="10">
        <v>600000</v>
      </c>
      <c r="N84" s="4" t="s">
        <v>37</v>
      </c>
      <c r="O84" s="11">
        <v>200000</v>
      </c>
      <c r="P84" s="4" t="s">
        <v>37</v>
      </c>
      <c r="Q84" s="12">
        <v>7100000</v>
      </c>
      <c r="R84" s="4" t="s">
        <v>38</v>
      </c>
      <c r="S84" s="12"/>
      <c r="T84" s="12">
        <v>7900000</v>
      </c>
      <c r="U84" s="9"/>
      <c r="V84">
        <f>IF(ISNUMBER(MATCH(I84,#REF!,0)),1,0)</f>
        <v>0</v>
      </c>
      <c r="W84" s="19" t="str">
        <f>IF(V84=1,VLOOKUP(I84,#REF!,2,FALSE),"No Match")</f>
        <v>No Match</v>
      </c>
      <c r="X84">
        <f>IF(ISNUMBER(MATCH(I84,#REF!,0)),1,0)</f>
        <v>0</v>
      </c>
      <c r="Y84" t="str">
        <f>IF(X84=1,VLOOKUP(I84,#REF!,2,FALSE),"No Match")</f>
        <v>No Match</v>
      </c>
      <c r="Z84">
        <f>IF(ISNUMBER(MATCH(I84,#REF!,0)),1,0)</f>
        <v>0</v>
      </c>
      <c r="AA84" t="str">
        <f>IF(Z84=1,VLOOKUP(I84,#REF!,2,FALSE),"No Match")</f>
        <v>No Match</v>
      </c>
      <c r="AB84">
        <f>IF(ISNUMBER(MATCH(I84,#REF!,0)),1,0)</f>
        <v>0</v>
      </c>
      <c r="AC84" t="str">
        <f>IF(AB84=1,VLOOKUP(I84,#REF!,2,FALSE),"No Match")</f>
        <v>No Match</v>
      </c>
      <c r="AD84" s="22" t="s">
        <v>1484</v>
      </c>
      <c r="AF84" t="str">
        <f>IFERROR(VLOOKUP(AD84,#REF!,1,FALSE),"No")</f>
        <v>No</v>
      </c>
    </row>
    <row r="85" spans="1:32" ht="60" hidden="1" x14ac:dyDescent="0.25">
      <c r="A85" s="9" t="s">
        <v>566</v>
      </c>
      <c r="B85" s="9" t="s">
        <v>618</v>
      </c>
      <c r="C85" s="4" t="s">
        <v>584</v>
      </c>
      <c r="D85" s="9" t="s">
        <v>619</v>
      </c>
      <c r="E85" s="4" t="s">
        <v>30</v>
      </c>
      <c r="F85" s="4" t="s">
        <v>31</v>
      </c>
      <c r="G85" s="4" t="s">
        <v>32</v>
      </c>
      <c r="H85" s="9" t="s">
        <v>569</v>
      </c>
      <c r="I85" s="4" t="s">
        <v>620</v>
      </c>
      <c r="J85" s="4" t="s">
        <v>41</v>
      </c>
      <c r="K85" s="4" t="s">
        <v>587</v>
      </c>
      <c r="L85" s="4" t="s">
        <v>37</v>
      </c>
      <c r="M85" s="10">
        <v>600000</v>
      </c>
      <c r="N85" s="4" t="s">
        <v>37</v>
      </c>
      <c r="O85" s="11">
        <v>200000</v>
      </c>
      <c r="P85" s="4" t="s">
        <v>37</v>
      </c>
      <c r="Q85" s="12">
        <v>1300000</v>
      </c>
      <c r="R85" s="4" t="s">
        <v>38</v>
      </c>
      <c r="S85" s="12"/>
      <c r="T85" s="12">
        <v>2100000</v>
      </c>
      <c r="U85" s="9" t="s">
        <v>621</v>
      </c>
      <c r="V85">
        <f>IF(ISNUMBER(MATCH(I85,#REF!,0)),1,0)</f>
        <v>0</v>
      </c>
      <c r="W85" s="19" t="str">
        <f>IF(V85=1,VLOOKUP(I85,#REF!,2,FALSE),"No Match")</f>
        <v>No Match</v>
      </c>
      <c r="X85">
        <f>IF(ISNUMBER(MATCH(I85,#REF!,0)),1,0)</f>
        <v>0</v>
      </c>
      <c r="Y85" t="str">
        <f>IF(X85=1,VLOOKUP(I85,#REF!,2,FALSE),"No Match")</f>
        <v>No Match</v>
      </c>
      <c r="Z85">
        <f>IF(ISNUMBER(MATCH(I85,#REF!,0)),1,0)</f>
        <v>0</v>
      </c>
      <c r="AA85" t="str">
        <f>IF(Z85=1,VLOOKUP(I85,#REF!,2,FALSE),"No Match")</f>
        <v>No Match</v>
      </c>
      <c r="AB85">
        <f>IF(ISNUMBER(MATCH(I85,#REF!,0)),1,0)</f>
        <v>0</v>
      </c>
      <c r="AC85" t="str">
        <f>IF(AB85=1,VLOOKUP(I85,#REF!,2,FALSE),"No Match")</f>
        <v>No Match</v>
      </c>
      <c r="AD85" s="22" t="s">
        <v>1478</v>
      </c>
      <c r="AF85" t="str">
        <f>IFERROR(VLOOKUP(AD85,#REF!,1,FALSE),"No")</f>
        <v>No</v>
      </c>
    </row>
    <row r="86" spans="1:32" ht="60" hidden="1" x14ac:dyDescent="0.25">
      <c r="A86" s="9" t="s">
        <v>566</v>
      </c>
      <c r="B86" s="9" t="s">
        <v>622</v>
      </c>
      <c r="C86" s="4" t="s">
        <v>28</v>
      </c>
      <c r="D86" s="9" t="s">
        <v>623</v>
      </c>
      <c r="E86" s="4" t="s">
        <v>30</v>
      </c>
      <c r="F86" s="4" t="s">
        <v>31</v>
      </c>
      <c r="G86" s="4" t="s">
        <v>32</v>
      </c>
      <c r="H86" s="9" t="s">
        <v>569</v>
      </c>
      <c r="I86" s="4" t="s">
        <v>624</v>
      </c>
      <c r="J86" s="4" t="s">
        <v>41</v>
      </c>
      <c r="K86" s="4" t="s">
        <v>36</v>
      </c>
      <c r="L86" s="4" t="s">
        <v>37</v>
      </c>
      <c r="M86" s="10">
        <v>600000</v>
      </c>
      <c r="N86" s="4" t="s">
        <v>37</v>
      </c>
      <c r="O86" s="11">
        <v>1500000</v>
      </c>
      <c r="P86" s="4" t="s">
        <v>37</v>
      </c>
      <c r="Q86" s="12">
        <v>2850000</v>
      </c>
      <c r="R86" s="4" t="s">
        <v>38</v>
      </c>
      <c r="S86" s="12"/>
      <c r="T86" s="12">
        <v>4950000</v>
      </c>
      <c r="U86" s="9"/>
      <c r="V86">
        <f>IF(ISNUMBER(MATCH(I86,#REF!,0)),1,0)</f>
        <v>0</v>
      </c>
      <c r="W86" s="19" t="str">
        <f>IF(V86=1,VLOOKUP(I86,#REF!,2,FALSE),"No Match")</f>
        <v>No Match</v>
      </c>
      <c r="X86">
        <f>IF(ISNUMBER(MATCH(I86,#REF!,0)),1,0)</f>
        <v>0</v>
      </c>
      <c r="Y86" t="str">
        <f>IF(X86=1,VLOOKUP(I86,#REF!,2,FALSE),"No Match")</f>
        <v>No Match</v>
      </c>
      <c r="Z86">
        <f>IF(ISNUMBER(MATCH(I86,#REF!,0)),1,0)</f>
        <v>0</v>
      </c>
      <c r="AA86" t="str">
        <f>IF(Z86=1,VLOOKUP(I86,#REF!,2,FALSE),"No Match")</f>
        <v>No Match</v>
      </c>
      <c r="AB86">
        <f>IF(ISNUMBER(MATCH(I86,#REF!,0)),1,0)</f>
        <v>0</v>
      </c>
      <c r="AC86" t="str">
        <f>IF(AB86=1,VLOOKUP(I86,#REF!,2,FALSE),"No Match")</f>
        <v>No Match</v>
      </c>
      <c r="AD86" s="22" t="s">
        <v>1473</v>
      </c>
      <c r="AF86" t="str">
        <f>IFERROR(VLOOKUP(AD86,#REF!,1,FALSE),"No")</f>
        <v>No</v>
      </c>
    </row>
    <row r="87" spans="1:32" ht="45" hidden="1" x14ac:dyDescent="0.25">
      <c r="A87" s="9" t="s">
        <v>801</v>
      </c>
      <c r="B87" s="9" t="s">
        <v>858</v>
      </c>
      <c r="C87" s="4" t="s">
        <v>28</v>
      </c>
      <c r="D87" s="9" t="s">
        <v>859</v>
      </c>
      <c r="E87" s="4" t="s">
        <v>30</v>
      </c>
      <c r="F87" s="4" t="s">
        <v>31</v>
      </c>
      <c r="G87" s="4" t="s">
        <v>81</v>
      </c>
      <c r="H87" s="9" t="s">
        <v>687</v>
      </c>
      <c r="I87" s="4" t="s">
        <v>860</v>
      </c>
      <c r="J87" s="4" t="s">
        <v>77</v>
      </c>
      <c r="K87" s="4" t="s">
        <v>36</v>
      </c>
      <c r="L87" s="4" t="s">
        <v>77</v>
      </c>
      <c r="M87" s="10">
        <v>900000</v>
      </c>
      <c r="N87" s="4" t="s">
        <v>77</v>
      </c>
      <c r="O87" s="11">
        <v>2300000</v>
      </c>
      <c r="P87" s="4" t="s">
        <v>77</v>
      </c>
      <c r="Q87" s="12">
        <v>19500000</v>
      </c>
      <c r="R87" s="4" t="s">
        <v>38</v>
      </c>
      <c r="S87" s="12"/>
      <c r="T87" s="12">
        <v>22700000</v>
      </c>
      <c r="U87" s="9"/>
      <c r="V87">
        <f>IF(ISNUMBER(MATCH(I87,#REF!,0)),1,0)</f>
        <v>0</v>
      </c>
      <c r="W87" s="19" t="str">
        <f>IF(V87=1,VLOOKUP(I87,#REF!,2,FALSE),"No Match")</f>
        <v>No Match</v>
      </c>
      <c r="X87">
        <f>IF(ISNUMBER(MATCH(I87,#REF!,0)),1,0)</f>
        <v>0</v>
      </c>
      <c r="Y87" t="str">
        <f>IF(X87=1,VLOOKUP(I87,#REF!,2,FALSE),"No Match")</f>
        <v>No Match</v>
      </c>
      <c r="Z87">
        <f>IF(ISNUMBER(MATCH(I87,#REF!,0)),1,0)</f>
        <v>0</v>
      </c>
      <c r="AA87" t="str">
        <f>IF(Z87=1,VLOOKUP(I87,#REF!,2,FALSE),"No Match")</f>
        <v>No Match</v>
      </c>
      <c r="AB87">
        <f>IF(ISNUMBER(MATCH(I87,#REF!,0)),1,0)</f>
        <v>0</v>
      </c>
      <c r="AC87" t="str">
        <f>IF(AB87=1,VLOOKUP(I87,#REF!,2,FALSE),"No Match")</f>
        <v>No Match</v>
      </c>
      <c r="AD87" s="22" t="s">
        <v>1399</v>
      </c>
      <c r="AF87" t="str">
        <f>IFERROR(VLOOKUP(AD87,#REF!,1,FALSE),"No")</f>
        <v>No</v>
      </c>
    </row>
    <row r="88" spans="1:32" ht="60" hidden="1" x14ac:dyDescent="0.25">
      <c r="A88" s="9" t="s">
        <v>1206</v>
      </c>
      <c r="B88" s="9" t="s">
        <v>1207</v>
      </c>
      <c r="C88" s="4" t="s">
        <v>28</v>
      </c>
      <c r="D88" s="9" t="s">
        <v>1208</v>
      </c>
      <c r="E88" s="4" t="s">
        <v>30</v>
      </c>
      <c r="F88" s="4" t="s">
        <v>31</v>
      </c>
      <c r="G88" s="4" t="s">
        <v>729</v>
      </c>
      <c r="H88" s="9" t="s">
        <v>724</v>
      </c>
      <c r="I88" s="4" t="s">
        <v>1209</v>
      </c>
      <c r="J88" s="4" t="s">
        <v>77</v>
      </c>
      <c r="K88" s="4" t="s">
        <v>42</v>
      </c>
      <c r="L88" s="4" t="s">
        <v>77</v>
      </c>
      <c r="M88" s="10">
        <v>1000000</v>
      </c>
      <c r="N88" s="4" t="s">
        <v>77</v>
      </c>
      <c r="O88" s="11">
        <v>500000</v>
      </c>
      <c r="P88" s="4" t="s">
        <v>77</v>
      </c>
      <c r="Q88" s="12">
        <v>138201000</v>
      </c>
      <c r="R88" s="4" t="s">
        <v>38</v>
      </c>
      <c r="S88" s="12"/>
      <c r="T88" s="12">
        <v>139701000</v>
      </c>
      <c r="U88" s="9"/>
      <c r="V88">
        <f>IF(ISNUMBER(MATCH(I88,#REF!,0)),1,0)</f>
        <v>0</v>
      </c>
      <c r="W88" s="19" t="str">
        <f>IF(V88=1,VLOOKUP(I88,#REF!,2,FALSE),"No Match")</f>
        <v>No Match</v>
      </c>
      <c r="X88">
        <f>IF(ISNUMBER(MATCH(I88,#REF!,0)),1,0)</f>
        <v>0</v>
      </c>
      <c r="Y88" t="str">
        <f>IF(X88=1,VLOOKUP(I88,#REF!,2,FALSE),"No Match")</f>
        <v>No Match</v>
      </c>
      <c r="Z88">
        <f>IF(ISNUMBER(MATCH(I88,#REF!,0)),1,0)</f>
        <v>0</v>
      </c>
      <c r="AA88" t="str">
        <f>IF(Z88=1,VLOOKUP(I88,#REF!,2,FALSE),"No Match")</f>
        <v>No Match</v>
      </c>
      <c r="AB88">
        <f>IF(ISNUMBER(MATCH(I88,#REF!,0)),1,0)</f>
        <v>0</v>
      </c>
      <c r="AC88" t="str">
        <f>IF(AB88=1,VLOOKUP(I88,#REF!,2,FALSE),"No Match")</f>
        <v>No Match</v>
      </c>
      <c r="AD88" s="22" t="s">
        <v>1480</v>
      </c>
      <c r="AF88" t="str">
        <f>IFERROR(VLOOKUP(AD88,#REF!,1,FALSE),"No")</f>
        <v>No</v>
      </c>
    </row>
    <row r="89" spans="1:32" ht="60" hidden="1" x14ac:dyDescent="0.25">
      <c r="A89" s="9" t="s">
        <v>566</v>
      </c>
      <c r="B89" s="9" t="s">
        <v>625</v>
      </c>
      <c r="C89" s="4" t="s">
        <v>28</v>
      </c>
      <c r="D89" s="9" t="s">
        <v>626</v>
      </c>
      <c r="E89" s="4" t="s">
        <v>30</v>
      </c>
      <c r="F89" s="4" t="s">
        <v>31</v>
      </c>
      <c r="G89" s="4" t="s">
        <v>32</v>
      </c>
      <c r="H89" s="9" t="s">
        <v>569</v>
      </c>
      <c r="I89" s="4" t="s">
        <v>627</v>
      </c>
      <c r="J89" s="4" t="s">
        <v>41</v>
      </c>
      <c r="K89" s="4" t="s">
        <v>36</v>
      </c>
      <c r="L89" s="4" t="s">
        <v>37</v>
      </c>
      <c r="M89" s="10">
        <v>1100000</v>
      </c>
      <c r="N89" s="4" t="s">
        <v>37</v>
      </c>
      <c r="O89" s="11">
        <v>300000</v>
      </c>
      <c r="P89" s="4" t="s">
        <v>37</v>
      </c>
      <c r="Q89" s="12">
        <v>2100000</v>
      </c>
      <c r="R89" s="4" t="s">
        <v>38</v>
      </c>
      <c r="S89" s="12"/>
      <c r="T89" s="12">
        <v>3500000</v>
      </c>
      <c r="U89" s="9"/>
      <c r="V89">
        <f>IF(ISNUMBER(MATCH(I89,#REF!,0)),1,0)</f>
        <v>0</v>
      </c>
      <c r="W89" s="19" t="str">
        <f>IF(V89=1,VLOOKUP(I89,#REF!,2,FALSE),"No Match")</f>
        <v>No Match</v>
      </c>
      <c r="X89">
        <f>IF(ISNUMBER(MATCH(I89,#REF!,0)),1,0)</f>
        <v>0</v>
      </c>
      <c r="Y89" t="str">
        <f>IF(X89=1,VLOOKUP(I89,#REF!,2,FALSE),"No Match")</f>
        <v>No Match</v>
      </c>
      <c r="Z89">
        <f>IF(ISNUMBER(MATCH(I89,#REF!,0)),1,0)</f>
        <v>0</v>
      </c>
      <c r="AA89" t="str">
        <f>IF(Z89=1,VLOOKUP(I89,#REF!,2,FALSE),"No Match")</f>
        <v>No Match</v>
      </c>
      <c r="AB89">
        <f>IF(ISNUMBER(MATCH(I89,#REF!,0)),1,0)</f>
        <v>0</v>
      </c>
      <c r="AC89" t="str">
        <f>IF(AB89=1,VLOOKUP(I89,#REF!,2,FALSE),"No Match")</f>
        <v>No Match</v>
      </c>
      <c r="AD89" s="22" t="s">
        <v>1452</v>
      </c>
      <c r="AF89" t="str">
        <f>IFERROR(VLOOKUP(AD89,#REF!,1,FALSE),"No")</f>
        <v>No</v>
      </c>
    </row>
    <row r="90" spans="1:32" ht="30" hidden="1" x14ac:dyDescent="0.25">
      <c r="A90" s="9" t="s">
        <v>801</v>
      </c>
      <c r="B90" s="9" t="s">
        <v>334</v>
      </c>
      <c r="C90" s="4" t="s">
        <v>28</v>
      </c>
      <c r="D90" s="9" t="s">
        <v>818</v>
      </c>
      <c r="E90" s="4" t="s">
        <v>30</v>
      </c>
      <c r="F90" s="4" t="s">
        <v>31</v>
      </c>
      <c r="G90" s="4" t="s">
        <v>81</v>
      </c>
      <c r="H90" s="9" t="s">
        <v>687</v>
      </c>
      <c r="I90" s="4" t="s">
        <v>819</v>
      </c>
      <c r="J90" s="4" t="s">
        <v>77</v>
      </c>
      <c r="K90" s="4" t="s">
        <v>42</v>
      </c>
      <c r="L90" s="4" t="s">
        <v>77</v>
      </c>
      <c r="M90" s="10">
        <v>1100000</v>
      </c>
      <c r="N90" s="4" t="s">
        <v>77</v>
      </c>
      <c r="O90" s="11">
        <v>1800000</v>
      </c>
      <c r="P90" s="4" t="s">
        <v>77</v>
      </c>
      <c r="Q90" s="12">
        <v>13099000</v>
      </c>
      <c r="R90" s="4" t="s">
        <v>38</v>
      </c>
      <c r="S90" s="12"/>
      <c r="T90" s="12">
        <v>15999000</v>
      </c>
      <c r="U90" s="9"/>
      <c r="V90">
        <f>IF(ISNUMBER(MATCH(I90,#REF!,0)),1,0)</f>
        <v>0</v>
      </c>
      <c r="W90" s="19" t="str">
        <f>IF(V90=1,VLOOKUP(I90,#REF!,2,FALSE),"No Match")</f>
        <v>No Match</v>
      </c>
      <c r="X90">
        <f>IF(ISNUMBER(MATCH(I90,#REF!,0)),1,0)</f>
        <v>0</v>
      </c>
      <c r="Y90" t="str">
        <f>IF(X90=1,VLOOKUP(I90,#REF!,2,FALSE),"No Match")</f>
        <v>No Match</v>
      </c>
      <c r="Z90">
        <f>IF(ISNUMBER(MATCH(I90,#REF!,0)),1,0)</f>
        <v>0</v>
      </c>
      <c r="AA90" t="str">
        <f>IF(Z90=1,VLOOKUP(I90,#REF!,2,FALSE),"No Match")</f>
        <v>No Match</v>
      </c>
      <c r="AB90">
        <f>IF(ISNUMBER(MATCH(I90,#REF!,0)),1,0)</f>
        <v>0</v>
      </c>
      <c r="AC90" t="str">
        <f>IF(AB90=1,VLOOKUP(I90,#REF!,2,FALSE),"No Match")</f>
        <v>No Match</v>
      </c>
      <c r="AD90" s="22" t="s">
        <v>1456</v>
      </c>
      <c r="AF90" t="str">
        <f>IFERROR(VLOOKUP(AD90,#REF!,1,FALSE),"No")</f>
        <v>No</v>
      </c>
    </row>
    <row r="91" spans="1:32" ht="60" hidden="1" x14ac:dyDescent="0.25">
      <c r="A91" s="9" t="s">
        <v>26</v>
      </c>
      <c r="B91" s="9" t="s">
        <v>59</v>
      </c>
      <c r="C91" s="4" t="s">
        <v>28</v>
      </c>
      <c r="D91" s="9" t="s">
        <v>60</v>
      </c>
      <c r="E91" s="4" t="s">
        <v>30</v>
      </c>
      <c r="F91" s="4" t="s">
        <v>31</v>
      </c>
      <c r="G91" s="4" t="s">
        <v>32</v>
      </c>
      <c r="H91" s="9" t="s">
        <v>33</v>
      </c>
      <c r="I91" s="4" t="s">
        <v>61</v>
      </c>
      <c r="J91" s="4" t="s">
        <v>41</v>
      </c>
      <c r="K91" s="4" t="s">
        <v>36</v>
      </c>
      <c r="L91" s="4" t="s">
        <v>37</v>
      </c>
      <c r="M91" s="10">
        <v>1200000</v>
      </c>
      <c r="N91" s="4" t="s">
        <v>37</v>
      </c>
      <c r="O91" s="11">
        <v>180000</v>
      </c>
      <c r="P91" s="4" t="s">
        <v>37</v>
      </c>
      <c r="Q91" s="12">
        <v>1100000</v>
      </c>
      <c r="R91" s="4" t="s">
        <v>38</v>
      </c>
      <c r="S91" s="12"/>
      <c r="T91" s="12">
        <v>2480000</v>
      </c>
      <c r="U91" s="9"/>
      <c r="V91">
        <f>IF(ISNUMBER(MATCH(I91,#REF!,0)),1,0)</f>
        <v>0</v>
      </c>
      <c r="W91" s="19" t="str">
        <f>IF(V91=1,VLOOKUP(I91,#REF!,2,FALSE),"No Match")</f>
        <v>No Match</v>
      </c>
      <c r="X91">
        <f>IF(ISNUMBER(MATCH(I91,#REF!,0)),1,0)</f>
        <v>0</v>
      </c>
      <c r="Y91" t="str">
        <f>IF(X91=1,VLOOKUP(I91,#REF!,2,FALSE),"No Match")</f>
        <v>No Match</v>
      </c>
      <c r="Z91">
        <f>IF(ISNUMBER(MATCH(I91,#REF!,0)),1,0)</f>
        <v>0</v>
      </c>
      <c r="AA91" t="str">
        <f>IF(Z91=1,VLOOKUP(I91,#REF!,2,FALSE),"No Match")</f>
        <v>No Match</v>
      </c>
      <c r="AB91">
        <f>IF(ISNUMBER(MATCH(I91,#REF!,0)),1,0)</f>
        <v>0</v>
      </c>
      <c r="AC91" t="str">
        <f>IF(AB91=1,VLOOKUP(I91,#REF!,2,FALSE),"No Match")</f>
        <v>No Match</v>
      </c>
      <c r="AD91" s="22" t="s">
        <v>1479</v>
      </c>
      <c r="AF91" t="str">
        <f>IFERROR(VLOOKUP(AD91,#REF!,1,FALSE),"No")</f>
        <v>No</v>
      </c>
    </row>
    <row r="92" spans="1:32" ht="30" x14ac:dyDescent="0.25">
      <c r="A92" s="9" t="s">
        <v>1069</v>
      </c>
      <c r="B92" s="9" t="s">
        <v>1078</v>
      </c>
      <c r="C92" s="4" t="s">
        <v>28</v>
      </c>
      <c r="D92" s="9" t="s">
        <v>1079</v>
      </c>
      <c r="E92" s="4" t="s">
        <v>30</v>
      </c>
      <c r="F92" s="4" t="s">
        <v>31</v>
      </c>
      <c r="G92" s="4" t="s">
        <v>152</v>
      </c>
      <c r="H92" s="9" t="s">
        <v>794</v>
      </c>
      <c r="I92" s="4" t="s">
        <v>1080</v>
      </c>
      <c r="J92" s="4" t="s">
        <v>77</v>
      </c>
      <c r="K92" s="4" t="s">
        <v>1077</v>
      </c>
      <c r="L92" s="4" t="s">
        <v>77</v>
      </c>
      <c r="M92" s="10">
        <v>1600000</v>
      </c>
      <c r="N92" s="4" t="s">
        <v>77</v>
      </c>
      <c r="O92" s="11">
        <v>300000</v>
      </c>
      <c r="P92" s="4" t="s">
        <v>77</v>
      </c>
      <c r="Q92" s="12">
        <v>900000</v>
      </c>
      <c r="R92" s="4" t="s">
        <v>38</v>
      </c>
      <c r="S92" s="12"/>
      <c r="T92" s="12">
        <v>2800000</v>
      </c>
      <c r="U92" s="9"/>
      <c r="V92">
        <f>IF(ISNUMBER(MATCH(I92,#REF!,0)),1,0)</f>
        <v>0</v>
      </c>
      <c r="W92" s="19" t="str">
        <f>IF(V92=1,VLOOKUP(I92,#REF!,2,FALSE),"No Match")</f>
        <v>No Match</v>
      </c>
      <c r="X92">
        <f>IF(ISNUMBER(MATCH(I92,#REF!,0)),1,0)</f>
        <v>0</v>
      </c>
      <c r="Y92" t="str">
        <f>IF(X92=1,VLOOKUP(I92,#REF!,2,FALSE),"No Match")</f>
        <v>No Match</v>
      </c>
      <c r="Z92">
        <f>IF(ISNUMBER(MATCH(I92,#REF!,0)),1,0)</f>
        <v>0</v>
      </c>
      <c r="AA92" t="str">
        <f>IF(Z92=1,VLOOKUP(I92,#REF!,2,FALSE),"No Match")</f>
        <v>No Match</v>
      </c>
      <c r="AB92">
        <f>IF(ISNUMBER(MATCH(I92,#REF!,0)),1,0)</f>
        <v>0</v>
      </c>
      <c r="AC92" t="str">
        <f>IF(AB92=1,VLOOKUP(I92,#REF!,2,FALSE),"No Match")</f>
        <v>No Match</v>
      </c>
      <c r="AD92" s="22" t="s">
        <v>1407</v>
      </c>
      <c r="AF92" t="str">
        <f>IFERROR(VLOOKUP(AD92,#REF!,1,FALSE),"No")</f>
        <v>No</v>
      </c>
    </row>
    <row r="93" spans="1:32" ht="45" x14ac:dyDescent="0.25">
      <c r="A93" s="9" t="s">
        <v>784</v>
      </c>
      <c r="B93" s="9" t="s">
        <v>189</v>
      </c>
      <c r="C93" s="4" t="s">
        <v>28</v>
      </c>
      <c r="D93" s="9" t="s">
        <v>789</v>
      </c>
      <c r="E93" s="4" t="s">
        <v>30</v>
      </c>
      <c r="F93" s="4" t="s">
        <v>31</v>
      </c>
      <c r="G93" s="4" t="s">
        <v>152</v>
      </c>
      <c r="H93" s="9" t="s">
        <v>787</v>
      </c>
      <c r="I93" s="4" t="s">
        <v>790</v>
      </c>
      <c r="J93" s="4" t="s">
        <v>77</v>
      </c>
      <c r="K93" s="4" t="s">
        <v>222</v>
      </c>
      <c r="L93" s="4" t="s">
        <v>77</v>
      </c>
      <c r="M93" s="10">
        <v>1800000</v>
      </c>
      <c r="N93" s="4" t="s">
        <v>77</v>
      </c>
      <c r="O93" s="11">
        <v>3000000</v>
      </c>
      <c r="P93" s="4" t="s">
        <v>77</v>
      </c>
      <c r="Q93" s="12">
        <v>32101000</v>
      </c>
      <c r="R93" s="4" t="s">
        <v>38</v>
      </c>
      <c r="S93" s="12"/>
      <c r="T93" s="12">
        <v>36901000</v>
      </c>
      <c r="U93" s="9"/>
      <c r="V93">
        <f>IF(ISNUMBER(MATCH(I93,#REF!,0)),1,0)</f>
        <v>0</v>
      </c>
      <c r="W93" s="19" t="str">
        <f>IF(V93=1,VLOOKUP(I93,#REF!,2,FALSE),"No Match")</f>
        <v>No Match</v>
      </c>
      <c r="X93">
        <f>IF(ISNUMBER(MATCH(I93,#REF!,0)),1,0)</f>
        <v>0</v>
      </c>
      <c r="Y93" t="str">
        <f>IF(X93=1,VLOOKUP(I93,#REF!,2,FALSE),"No Match")</f>
        <v>No Match</v>
      </c>
      <c r="Z93">
        <f>IF(ISNUMBER(MATCH(I93,#REF!,0)),1,0)</f>
        <v>0</v>
      </c>
      <c r="AA93" t="str">
        <f>IF(Z93=1,VLOOKUP(I93,#REF!,2,FALSE),"No Match")</f>
        <v>No Match</v>
      </c>
      <c r="AB93">
        <f>IF(ISNUMBER(MATCH(I93,#REF!,0)),1,0)</f>
        <v>0</v>
      </c>
      <c r="AC93" t="str">
        <f>IF(AB93=1,VLOOKUP(I93,#REF!,2,FALSE),"No Match")</f>
        <v>No Match</v>
      </c>
      <c r="AD93" s="22" t="s">
        <v>1366</v>
      </c>
      <c r="AF93" t="str">
        <f>IFERROR(VLOOKUP(AD93,#REF!,1,FALSE),"No")</f>
        <v>No</v>
      </c>
    </row>
    <row r="94" spans="1:32" ht="45" hidden="1" x14ac:dyDescent="0.25">
      <c r="A94" s="9" t="s">
        <v>1139</v>
      </c>
      <c r="B94" s="9" t="s">
        <v>1198</v>
      </c>
      <c r="C94" s="4" t="s">
        <v>28</v>
      </c>
      <c r="D94" s="9" t="s">
        <v>1199</v>
      </c>
      <c r="E94" s="4" t="s">
        <v>263</v>
      </c>
      <c r="F94" s="4" t="s">
        <v>31</v>
      </c>
      <c r="G94" s="4" t="s">
        <v>448</v>
      </c>
      <c r="H94" s="9" t="s">
        <v>724</v>
      </c>
      <c r="I94" s="4" t="s">
        <v>1200</v>
      </c>
      <c r="J94" s="4" t="s">
        <v>77</v>
      </c>
      <c r="K94" s="4" t="s">
        <v>265</v>
      </c>
      <c r="L94" s="4" t="s">
        <v>77</v>
      </c>
      <c r="M94" s="10">
        <v>1800000</v>
      </c>
      <c r="N94" s="4" t="s">
        <v>38</v>
      </c>
      <c r="O94" s="11"/>
      <c r="P94" s="4" t="s">
        <v>77</v>
      </c>
      <c r="Q94" s="12">
        <v>11498000</v>
      </c>
      <c r="R94" s="4" t="s">
        <v>38</v>
      </c>
      <c r="S94" s="12"/>
      <c r="T94" s="12">
        <v>13298000</v>
      </c>
      <c r="U94" s="9" t="s">
        <v>1201</v>
      </c>
      <c r="V94">
        <f>IF(ISNUMBER(MATCH(I94,#REF!,0)),1,0)</f>
        <v>0</v>
      </c>
      <c r="W94" s="19" t="str">
        <f>IF(V94=1,VLOOKUP(I94,#REF!,2,FALSE),"No Match")</f>
        <v>No Match</v>
      </c>
      <c r="X94">
        <f>IF(ISNUMBER(MATCH(I94,#REF!,0)),1,0)</f>
        <v>0</v>
      </c>
      <c r="Y94" t="str">
        <f>IF(X94=1,VLOOKUP(I94,#REF!,2,FALSE),"No Match")</f>
        <v>No Match</v>
      </c>
      <c r="Z94">
        <f>IF(ISNUMBER(MATCH(I94,#REF!,0)),1,0)</f>
        <v>0</v>
      </c>
      <c r="AA94" t="str">
        <f>IF(Z94=1,VLOOKUP(I94,#REF!,2,FALSE),"No Match")</f>
        <v>No Match</v>
      </c>
      <c r="AB94">
        <f>IF(ISNUMBER(MATCH(I94,#REF!,0)),1,0)</f>
        <v>0</v>
      </c>
      <c r="AC94" t="str">
        <f>IF(AB94=1,VLOOKUP(I94,#REF!,2,FALSE),"No Match")</f>
        <v>No Match</v>
      </c>
      <c r="AD94" s="22" t="s">
        <v>1487</v>
      </c>
      <c r="AF94" t="str">
        <f>IFERROR(VLOOKUP(AD94,#REF!,1,FALSE),"No")</f>
        <v>No</v>
      </c>
    </row>
    <row r="95" spans="1:32" ht="45" hidden="1" x14ac:dyDescent="0.25">
      <c r="A95" s="9" t="s">
        <v>245</v>
      </c>
      <c r="B95" s="9" t="s">
        <v>261</v>
      </c>
      <c r="C95" s="4" t="s">
        <v>28</v>
      </c>
      <c r="D95" s="9" t="s">
        <v>262</v>
      </c>
      <c r="E95" s="4" t="s">
        <v>263</v>
      </c>
      <c r="F95" s="4" t="s">
        <v>31</v>
      </c>
      <c r="G95" s="4" t="s">
        <v>113</v>
      </c>
      <c r="H95" s="9" t="s">
        <v>248</v>
      </c>
      <c r="I95" s="4" t="s">
        <v>264</v>
      </c>
      <c r="J95" s="4" t="s">
        <v>77</v>
      </c>
      <c r="K95" s="4" t="s">
        <v>265</v>
      </c>
      <c r="L95" s="4" t="s">
        <v>77</v>
      </c>
      <c r="M95" s="10">
        <v>2000000</v>
      </c>
      <c r="N95" s="4" t="s">
        <v>38</v>
      </c>
      <c r="O95" s="11"/>
      <c r="P95" s="4" t="s">
        <v>77</v>
      </c>
      <c r="Q95" s="12">
        <v>13000000</v>
      </c>
      <c r="R95" s="4" t="s">
        <v>38</v>
      </c>
      <c r="S95" s="12"/>
      <c r="T95" s="12">
        <v>15000000</v>
      </c>
      <c r="U95" s="9" t="s">
        <v>266</v>
      </c>
      <c r="V95">
        <f>IF(ISNUMBER(MATCH(I95,#REF!,0)),1,0)</f>
        <v>0</v>
      </c>
      <c r="W95" s="19" t="str">
        <f>IF(V95=1,VLOOKUP(I95,#REF!,2,FALSE),"No Match")</f>
        <v>No Match</v>
      </c>
      <c r="X95">
        <f>IF(ISNUMBER(MATCH(I95,#REF!,0)),1,0)</f>
        <v>0</v>
      </c>
      <c r="Y95" t="str">
        <f>IF(X95=1,VLOOKUP(I95,#REF!,2,FALSE),"No Match")</f>
        <v>No Match</v>
      </c>
      <c r="Z95">
        <f>IF(ISNUMBER(MATCH(I95,#REF!,0)),1,0)</f>
        <v>0</v>
      </c>
      <c r="AA95" t="str">
        <f>IF(Z95=1,VLOOKUP(I95,#REF!,2,FALSE),"No Match")</f>
        <v>No Match</v>
      </c>
      <c r="AB95">
        <f>IF(ISNUMBER(MATCH(I95,#REF!,0)),1,0)</f>
        <v>0</v>
      </c>
      <c r="AC95" t="str">
        <f>IF(AB95=1,VLOOKUP(I95,#REF!,2,FALSE),"No Match")</f>
        <v>No Match</v>
      </c>
      <c r="AD95" s="22" t="s">
        <v>1490</v>
      </c>
      <c r="AF95" t="str">
        <f>IFERROR(VLOOKUP(AD95,#REF!,1,FALSE),"No")</f>
        <v>No</v>
      </c>
    </row>
    <row r="96" spans="1:32" ht="45" hidden="1" x14ac:dyDescent="0.25">
      <c r="A96" s="9" t="s">
        <v>1245</v>
      </c>
      <c r="B96" s="9" t="s">
        <v>1250</v>
      </c>
      <c r="C96" s="4" t="s">
        <v>28</v>
      </c>
      <c r="D96" s="9" t="s">
        <v>1251</v>
      </c>
      <c r="E96" s="4" t="s">
        <v>30</v>
      </c>
      <c r="F96" s="4" t="s">
        <v>31</v>
      </c>
      <c r="G96" s="4" t="s">
        <v>90</v>
      </c>
      <c r="H96" s="9" t="s">
        <v>1109</v>
      </c>
      <c r="I96" s="4" t="s">
        <v>1252</v>
      </c>
      <c r="J96" s="4" t="s">
        <v>77</v>
      </c>
      <c r="K96" s="4" t="s">
        <v>36</v>
      </c>
      <c r="L96" s="4" t="s">
        <v>77</v>
      </c>
      <c r="M96" s="10">
        <v>2000000</v>
      </c>
      <c r="N96" s="4" t="s">
        <v>77</v>
      </c>
      <c r="O96" s="11">
        <v>300000</v>
      </c>
      <c r="P96" s="4" t="s">
        <v>77</v>
      </c>
      <c r="Q96" s="12">
        <v>2100000</v>
      </c>
      <c r="R96" s="4" t="s">
        <v>38</v>
      </c>
      <c r="S96" s="12"/>
      <c r="T96" s="12">
        <v>4400000</v>
      </c>
      <c r="U96" s="9"/>
      <c r="V96">
        <f>IF(ISNUMBER(MATCH(I96,#REF!,0)),1,0)</f>
        <v>0</v>
      </c>
      <c r="W96" s="19" t="str">
        <f>IF(V96=1,VLOOKUP(I96,#REF!,2,FALSE),"No Match")</f>
        <v>No Match</v>
      </c>
      <c r="X96">
        <f>IF(ISNUMBER(MATCH(I96,#REF!,0)),1,0)</f>
        <v>0</v>
      </c>
      <c r="Y96" t="str">
        <f>IF(X96=1,VLOOKUP(I96,#REF!,2,FALSE),"No Match")</f>
        <v>No Match</v>
      </c>
      <c r="Z96">
        <f>IF(ISNUMBER(MATCH(I96,#REF!,0)),1,0)</f>
        <v>0</v>
      </c>
      <c r="AA96" t="str">
        <f>IF(Z96=1,VLOOKUP(I96,#REF!,2,FALSE),"No Match")</f>
        <v>No Match</v>
      </c>
      <c r="AB96">
        <f>IF(ISNUMBER(MATCH(I96,#REF!,0)),1,0)</f>
        <v>0</v>
      </c>
      <c r="AC96" t="str">
        <f>IF(AB96=1,VLOOKUP(I96,#REF!,2,FALSE),"No Match")</f>
        <v>No Match</v>
      </c>
      <c r="AD96" s="22" t="s">
        <v>1423</v>
      </c>
      <c r="AF96" t="str">
        <f>IFERROR(VLOOKUP(AD96,#REF!,1,FALSE),"No")</f>
        <v>No</v>
      </c>
    </row>
    <row r="97" spans="1:32" ht="60" hidden="1" x14ac:dyDescent="0.25">
      <c r="A97" s="9" t="s">
        <v>1004</v>
      </c>
      <c r="B97" s="9" t="s">
        <v>1013</v>
      </c>
      <c r="C97" s="4" t="s">
        <v>28</v>
      </c>
      <c r="D97" s="9" t="s">
        <v>1014</v>
      </c>
      <c r="E97" s="4" t="s">
        <v>30</v>
      </c>
      <c r="F97" s="4" t="s">
        <v>31</v>
      </c>
      <c r="G97" s="4" t="s">
        <v>294</v>
      </c>
      <c r="H97" s="9" t="s">
        <v>270</v>
      </c>
      <c r="I97" s="4" t="s">
        <v>1015</v>
      </c>
      <c r="J97" s="4" t="s">
        <v>77</v>
      </c>
      <c r="K97" s="4" t="s">
        <v>36</v>
      </c>
      <c r="L97" s="4" t="s">
        <v>77</v>
      </c>
      <c r="M97" s="10">
        <v>2100000</v>
      </c>
      <c r="N97" s="4" t="s">
        <v>77</v>
      </c>
      <c r="O97" s="11">
        <v>700000</v>
      </c>
      <c r="P97" s="4" t="s">
        <v>77</v>
      </c>
      <c r="Q97" s="12">
        <v>3400000</v>
      </c>
      <c r="R97" s="4" t="s">
        <v>38</v>
      </c>
      <c r="S97" s="12"/>
      <c r="T97" s="12">
        <v>6200000</v>
      </c>
      <c r="U97" s="9"/>
      <c r="V97">
        <f>IF(ISNUMBER(MATCH(I97,#REF!,0)),1,0)</f>
        <v>0</v>
      </c>
      <c r="W97" s="19" t="str">
        <f>IF(V97=1,VLOOKUP(I97,#REF!,2,FALSE),"No Match")</f>
        <v>No Match</v>
      </c>
      <c r="X97">
        <f>IF(ISNUMBER(MATCH(I97,#REF!,0)),1,0)</f>
        <v>0</v>
      </c>
      <c r="Y97" t="str">
        <f>IF(X97=1,VLOOKUP(I97,#REF!,2,FALSE),"No Match")</f>
        <v>No Match</v>
      </c>
      <c r="Z97">
        <f>IF(ISNUMBER(MATCH(I97,#REF!,0)),1,0)</f>
        <v>0</v>
      </c>
      <c r="AA97" t="str">
        <f>IF(Z97=1,VLOOKUP(I97,#REF!,2,FALSE),"No Match")</f>
        <v>No Match</v>
      </c>
      <c r="AB97">
        <f>IF(ISNUMBER(MATCH(I97,#REF!,0)),1,0)</f>
        <v>0</v>
      </c>
      <c r="AC97" t="str">
        <f>IF(AB97=1,VLOOKUP(I97,#REF!,2,FALSE),"No Match")</f>
        <v>No Match</v>
      </c>
      <c r="AD97" s="22" t="s">
        <v>1439</v>
      </c>
      <c r="AF97" t="str">
        <f>IFERROR(VLOOKUP(AD97,#REF!,1,FALSE),"No")</f>
        <v>No</v>
      </c>
    </row>
    <row r="98" spans="1:32" ht="30" hidden="1" x14ac:dyDescent="0.25">
      <c r="A98" s="9" t="s">
        <v>566</v>
      </c>
      <c r="B98" s="9" t="s">
        <v>356</v>
      </c>
      <c r="C98" s="4" t="s">
        <v>28</v>
      </c>
      <c r="D98" s="9" t="s">
        <v>576</v>
      </c>
      <c r="E98" s="4" t="s">
        <v>30</v>
      </c>
      <c r="F98" s="4" t="s">
        <v>31</v>
      </c>
      <c r="G98" s="4" t="s">
        <v>32</v>
      </c>
      <c r="H98" s="9" t="s">
        <v>569</v>
      </c>
      <c r="I98" s="4" t="s">
        <v>577</v>
      </c>
      <c r="J98" s="4" t="s">
        <v>77</v>
      </c>
      <c r="K98" s="4" t="s">
        <v>36</v>
      </c>
      <c r="L98" s="4" t="s">
        <v>77</v>
      </c>
      <c r="M98" s="10">
        <v>2113000</v>
      </c>
      <c r="N98" s="4" t="s">
        <v>77</v>
      </c>
      <c r="O98" s="11">
        <v>626000</v>
      </c>
      <c r="P98" s="4" t="s">
        <v>77</v>
      </c>
      <c r="Q98" s="12">
        <v>8200000</v>
      </c>
      <c r="R98" s="4" t="s">
        <v>38</v>
      </c>
      <c r="S98" s="12"/>
      <c r="T98" s="12">
        <v>10939000</v>
      </c>
      <c r="U98" s="9"/>
      <c r="V98">
        <f>IF(ISNUMBER(MATCH(I98,#REF!,0)),1,0)</f>
        <v>0</v>
      </c>
      <c r="W98" s="19" t="str">
        <f>IF(V98=1,VLOOKUP(I98,#REF!,2,FALSE),"No Match")</f>
        <v>No Match</v>
      </c>
      <c r="X98">
        <f>IF(ISNUMBER(MATCH(I98,#REF!,0)),1,0)</f>
        <v>0</v>
      </c>
      <c r="Y98" t="str">
        <f>IF(X98=1,VLOOKUP(I98,#REF!,2,FALSE),"No Match")</f>
        <v>No Match</v>
      </c>
      <c r="Z98">
        <f>IF(ISNUMBER(MATCH(I98,#REF!,0)),1,0)</f>
        <v>0</v>
      </c>
      <c r="AA98" t="str">
        <f>IF(Z98=1,VLOOKUP(I98,#REF!,2,FALSE),"No Match")</f>
        <v>No Match</v>
      </c>
      <c r="AB98">
        <f>IF(ISNUMBER(MATCH(I98,#REF!,0)),1,0)</f>
        <v>0</v>
      </c>
      <c r="AC98" t="str">
        <f>IF(AB98=1,VLOOKUP(I98,#REF!,2,FALSE),"No Match")</f>
        <v>No Match</v>
      </c>
      <c r="AD98" s="22" t="s">
        <v>1345</v>
      </c>
      <c r="AF98" t="str">
        <f>IFERROR(VLOOKUP(AD98,#REF!,1,FALSE),"No")</f>
        <v>No</v>
      </c>
    </row>
    <row r="99" spans="1:32" ht="45" hidden="1" x14ac:dyDescent="0.25">
      <c r="A99" s="9" t="s">
        <v>897</v>
      </c>
      <c r="B99" s="9" t="s">
        <v>917</v>
      </c>
      <c r="C99" s="4" t="s">
        <v>28</v>
      </c>
      <c r="D99" s="9" t="s">
        <v>931</v>
      </c>
      <c r="E99" s="4" t="s">
        <v>30</v>
      </c>
      <c r="F99" s="4" t="s">
        <v>31</v>
      </c>
      <c r="G99" s="4" t="s">
        <v>131</v>
      </c>
      <c r="H99" s="9" t="s">
        <v>900</v>
      </c>
      <c r="I99" s="4" t="s">
        <v>932</v>
      </c>
      <c r="J99" s="4" t="s">
        <v>77</v>
      </c>
      <c r="K99" s="4" t="s">
        <v>36</v>
      </c>
      <c r="L99" s="4" t="s">
        <v>77</v>
      </c>
      <c r="M99" s="10">
        <v>2127000</v>
      </c>
      <c r="N99" s="4" t="s">
        <v>77</v>
      </c>
      <c r="O99" s="11">
        <v>1137000</v>
      </c>
      <c r="P99" s="4" t="s">
        <v>77</v>
      </c>
      <c r="Q99" s="12">
        <v>8800000</v>
      </c>
      <c r="R99" s="4" t="s">
        <v>38</v>
      </c>
      <c r="S99" s="12"/>
      <c r="T99" s="12">
        <v>12064000</v>
      </c>
      <c r="U99" s="9"/>
      <c r="V99">
        <f>IF(ISNUMBER(MATCH(I99,#REF!,0)),1,0)</f>
        <v>0</v>
      </c>
      <c r="W99" s="19" t="str">
        <f>IF(V99=1,VLOOKUP(I99,#REF!,2,FALSE),"No Match")</f>
        <v>No Match</v>
      </c>
      <c r="X99">
        <f>IF(ISNUMBER(MATCH(I99,#REF!,0)),1,0)</f>
        <v>0</v>
      </c>
      <c r="Y99" t="str">
        <f>IF(X99=1,VLOOKUP(I99,#REF!,2,FALSE),"No Match")</f>
        <v>No Match</v>
      </c>
      <c r="Z99">
        <f>IF(ISNUMBER(MATCH(I99,#REF!,0)),1,0)</f>
        <v>0</v>
      </c>
      <c r="AA99" t="str">
        <f>IF(Z99=1,VLOOKUP(I99,#REF!,2,FALSE),"No Match")</f>
        <v>No Match</v>
      </c>
      <c r="AB99">
        <f>IF(ISNUMBER(MATCH(I99,#REF!,0)),1,0)</f>
        <v>0</v>
      </c>
      <c r="AC99" t="str">
        <f>IF(AB99=1,VLOOKUP(I99,#REF!,2,FALSE),"No Match")</f>
        <v>No Match</v>
      </c>
      <c r="AD99" s="22" t="s">
        <v>1424</v>
      </c>
      <c r="AF99" t="str">
        <f>IFERROR(VLOOKUP(AD99,#REF!,1,FALSE),"No")</f>
        <v>No</v>
      </c>
    </row>
    <row r="100" spans="1:32" ht="60" hidden="1" x14ac:dyDescent="0.25">
      <c r="A100" s="9" t="s">
        <v>1139</v>
      </c>
      <c r="B100" s="9" t="s">
        <v>680</v>
      </c>
      <c r="C100" s="4" t="s">
        <v>28</v>
      </c>
      <c r="D100" s="9" t="s">
        <v>1183</v>
      </c>
      <c r="E100" s="4" t="s">
        <v>30</v>
      </c>
      <c r="F100" s="4" t="s">
        <v>31</v>
      </c>
      <c r="G100" s="4" t="s">
        <v>448</v>
      </c>
      <c r="H100" s="9" t="s">
        <v>724</v>
      </c>
      <c r="I100" s="4" t="s">
        <v>1184</v>
      </c>
      <c r="J100" s="4" t="s">
        <v>77</v>
      </c>
      <c r="K100" s="4" t="s">
        <v>36</v>
      </c>
      <c r="L100" s="4" t="s">
        <v>77</v>
      </c>
      <c r="M100" s="10">
        <v>2200000</v>
      </c>
      <c r="N100" s="4" t="s">
        <v>77</v>
      </c>
      <c r="O100" s="11">
        <v>1400000</v>
      </c>
      <c r="P100" s="4" t="s">
        <v>77</v>
      </c>
      <c r="Q100" s="12">
        <v>4500000</v>
      </c>
      <c r="R100" s="4" t="s">
        <v>38</v>
      </c>
      <c r="S100" s="12"/>
      <c r="T100" s="12">
        <v>8100000</v>
      </c>
      <c r="U100" s="9"/>
      <c r="V100">
        <f>IF(ISNUMBER(MATCH(I100,#REF!,0)),1,0)</f>
        <v>0</v>
      </c>
      <c r="W100" s="19" t="str">
        <f>IF(V100=1,VLOOKUP(I100,#REF!,2,FALSE),"No Match")</f>
        <v>No Match</v>
      </c>
      <c r="X100">
        <f>IF(ISNUMBER(MATCH(I100,#REF!,0)),1,0)</f>
        <v>0</v>
      </c>
      <c r="Y100" t="str">
        <f>IF(X100=1,VLOOKUP(I100,#REF!,2,FALSE),"No Match")</f>
        <v>No Match</v>
      </c>
      <c r="Z100">
        <f>IF(ISNUMBER(MATCH(I100,#REF!,0)),1,0)</f>
        <v>0</v>
      </c>
      <c r="AA100" t="str">
        <f>IF(Z100=1,VLOOKUP(I100,#REF!,2,FALSE),"No Match")</f>
        <v>No Match</v>
      </c>
      <c r="AB100">
        <f>IF(ISNUMBER(MATCH(I100,#REF!,0)),1,0)</f>
        <v>0</v>
      </c>
      <c r="AC100" t="str">
        <f>IF(AB100=1,VLOOKUP(I100,#REF!,2,FALSE),"No Match")</f>
        <v>No Match</v>
      </c>
      <c r="AD100" s="22" t="s">
        <v>1461</v>
      </c>
      <c r="AF100" t="str">
        <f>IFERROR(VLOOKUP(AD100,#REF!,1,FALSE),"No")</f>
        <v>No</v>
      </c>
    </row>
    <row r="101" spans="1:32" ht="45" hidden="1" x14ac:dyDescent="0.25">
      <c r="A101" s="9" t="s">
        <v>1139</v>
      </c>
      <c r="B101" s="9" t="s">
        <v>1202</v>
      </c>
      <c r="C101" s="4" t="s">
        <v>28</v>
      </c>
      <c r="D101" s="9" t="s">
        <v>1203</v>
      </c>
      <c r="E101" s="4" t="s">
        <v>263</v>
      </c>
      <c r="F101" s="4" t="s">
        <v>31</v>
      </c>
      <c r="G101" s="4" t="s">
        <v>448</v>
      </c>
      <c r="H101" s="9" t="s">
        <v>724</v>
      </c>
      <c r="I101" s="4" t="s">
        <v>1204</v>
      </c>
      <c r="J101" s="4" t="s">
        <v>77</v>
      </c>
      <c r="K101" s="4" t="s">
        <v>265</v>
      </c>
      <c r="L101" s="4" t="s">
        <v>77</v>
      </c>
      <c r="M101" s="10">
        <v>2200000</v>
      </c>
      <c r="N101" s="4" t="s">
        <v>38</v>
      </c>
      <c r="O101" s="11"/>
      <c r="P101" s="4" t="s">
        <v>77</v>
      </c>
      <c r="Q101" s="12">
        <v>14401000</v>
      </c>
      <c r="R101" s="4" t="s">
        <v>38</v>
      </c>
      <c r="S101" s="12"/>
      <c r="T101" s="12">
        <v>16601000</v>
      </c>
      <c r="U101" s="9" t="s">
        <v>1205</v>
      </c>
      <c r="V101">
        <f>IF(ISNUMBER(MATCH(I101,#REF!,0)),1,0)</f>
        <v>0</v>
      </c>
      <c r="W101" s="19" t="str">
        <f>IF(V101=1,VLOOKUP(I101,#REF!,2,FALSE),"No Match")</f>
        <v>No Match</v>
      </c>
      <c r="X101">
        <f>IF(ISNUMBER(MATCH(I101,#REF!,0)),1,0)</f>
        <v>0</v>
      </c>
      <c r="Y101" t="str">
        <f>IF(X101=1,VLOOKUP(I101,#REF!,2,FALSE),"No Match")</f>
        <v>No Match</v>
      </c>
      <c r="Z101">
        <f>IF(ISNUMBER(MATCH(I101,#REF!,0)),1,0)</f>
        <v>0</v>
      </c>
      <c r="AA101" t="str">
        <f>IF(Z101=1,VLOOKUP(I101,#REF!,2,FALSE),"No Match")</f>
        <v>No Match</v>
      </c>
      <c r="AB101">
        <f>IF(ISNUMBER(MATCH(I101,#REF!,0)),1,0)</f>
        <v>0</v>
      </c>
      <c r="AC101" t="str">
        <f>IF(AB101=1,VLOOKUP(I101,#REF!,2,FALSE),"No Match")</f>
        <v>No Match</v>
      </c>
      <c r="AD101" s="22" t="s">
        <v>1489</v>
      </c>
      <c r="AF101" t="str">
        <f>IFERROR(VLOOKUP(AD101,#REF!,1,FALSE),"No")</f>
        <v>No</v>
      </c>
    </row>
    <row r="102" spans="1:32" ht="30" hidden="1" x14ac:dyDescent="0.25">
      <c r="A102" s="9" t="s">
        <v>291</v>
      </c>
      <c r="B102" s="9" t="s">
        <v>120</v>
      </c>
      <c r="C102" s="4" t="s">
        <v>28</v>
      </c>
      <c r="D102" s="9" t="s">
        <v>304</v>
      </c>
      <c r="E102" s="4" t="s">
        <v>30</v>
      </c>
      <c r="F102" s="4" t="s">
        <v>31</v>
      </c>
      <c r="G102" s="4" t="s">
        <v>294</v>
      </c>
      <c r="H102" s="9" t="s">
        <v>295</v>
      </c>
      <c r="I102" s="4" t="s">
        <v>305</v>
      </c>
      <c r="J102" s="4" t="s">
        <v>77</v>
      </c>
      <c r="K102" s="4" t="s">
        <v>36</v>
      </c>
      <c r="L102" s="4" t="s">
        <v>77</v>
      </c>
      <c r="M102" s="10">
        <v>2500000</v>
      </c>
      <c r="N102" s="4" t="s">
        <v>77</v>
      </c>
      <c r="O102" s="11">
        <v>2200000</v>
      </c>
      <c r="P102" s="4" t="s">
        <v>77</v>
      </c>
      <c r="Q102" s="12">
        <v>13200000</v>
      </c>
      <c r="R102" s="4" t="s">
        <v>38</v>
      </c>
      <c r="S102" s="12"/>
      <c r="T102" s="12">
        <v>17900000</v>
      </c>
      <c r="U102" s="9"/>
      <c r="V102">
        <f>IF(ISNUMBER(MATCH(I102,#REF!,0)),1,0)</f>
        <v>0</v>
      </c>
      <c r="W102" s="19" t="str">
        <f>IF(V102=1,VLOOKUP(I102,#REF!,2,FALSE),"No Match")</f>
        <v>No Match</v>
      </c>
      <c r="X102">
        <f>IF(ISNUMBER(MATCH(I102,#REF!,0)),1,0)</f>
        <v>0</v>
      </c>
      <c r="Y102" t="str">
        <f>IF(X102=1,VLOOKUP(I102,#REF!,2,FALSE),"No Match")</f>
        <v>No Match</v>
      </c>
      <c r="Z102">
        <f>IF(ISNUMBER(MATCH(I102,#REF!,0)),1,0)</f>
        <v>0</v>
      </c>
      <c r="AA102" t="str">
        <f>IF(Z102=1,VLOOKUP(I102,#REF!,2,FALSE),"No Match")</f>
        <v>No Match</v>
      </c>
      <c r="AB102">
        <f>IF(ISNUMBER(MATCH(I102,#REF!,0)),1,0)</f>
        <v>0</v>
      </c>
      <c r="AC102" t="str">
        <f>IF(AB102=1,VLOOKUP(I102,#REF!,2,FALSE),"No Match")</f>
        <v>No Match</v>
      </c>
      <c r="AD102" s="22" t="s">
        <v>1344</v>
      </c>
      <c r="AF102" t="str">
        <f>IFERROR(VLOOKUP(AD102,#REF!,1,FALSE),"No")</f>
        <v>No</v>
      </c>
    </row>
    <row r="103" spans="1:32" ht="30" hidden="1" x14ac:dyDescent="0.25">
      <c r="A103" s="9" t="s">
        <v>345</v>
      </c>
      <c r="B103" s="9" t="s">
        <v>356</v>
      </c>
      <c r="C103" s="4" t="s">
        <v>28</v>
      </c>
      <c r="D103" s="9" t="s">
        <v>357</v>
      </c>
      <c r="E103" s="4" t="s">
        <v>30</v>
      </c>
      <c r="F103" s="4" t="s">
        <v>31</v>
      </c>
      <c r="G103" s="4" t="s">
        <v>113</v>
      </c>
      <c r="H103" s="9" t="s">
        <v>358</v>
      </c>
      <c r="I103" s="4" t="s">
        <v>359</v>
      </c>
      <c r="J103" s="4" t="s">
        <v>77</v>
      </c>
      <c r="K103" s="4" t="s">
        <v>36</v>
      </c>
      <c r="L103" s="4" t="s">
        <v>77</v>
      </c>
      <c r="M103" s="10">
        <v>2700000</v>
      </c>
      <c r="N103" s="4" t="s">
        <v>77</v>
      </c>
      <c r="O103" s="11">
        <v>500000</v>
      </c>
      <c r="P103" s="4" t="s">
        <v>77</v>
      </c>
      <c r="Q103" s="12">
        <v>21200000</v>
      </c>
      <c r="R103" s="4" t="s">
        <v>38</v>
      </c>
      <c r="S103" s="12"/>
      <c r="T103" s="12">
        <v>24400000</v>
      </c>
      <c r="U103" s="9"/>
      <c r="V103">
        <f>IF(ISNUMBER(MATCH(I103,#REF!,0)),1,0)</f>
        <v>0</v>
      </c>
      <c r="W103" s="19" t="str">
        <f>IF(V103=1,VLOOKUP(I103,#REF!,2,FALSE),"No Match")</f>
        <v>No Match</v>
      </c>
      <c r="X103">
        <f>IF(ISNUMBER(MATCH(I103,#REF!,0)),1,0)</f>
        <v>0</v>
      </c>
      <c r="Y103" t="str">
        <f>IF(X103=1,VLOOKUP(I103,#REF!,2,FALSE),"No Match")</f>
        <v>No Match</v>
      </c>
      <c r="Z103">
        <f>IF(ISNUMBER(MATCH(I103,#REF!,0)),1,0)</f>
        <v>0</v>
      </c>
      <c r="AA103" t="str">
        <f>IF(Z103=1,VLOOKUP(I103,#REF!,2,FALSE),"No Match")</f>
        <v>No Match</v>
      </c>
      <c r="AB103">
        <f>IF(ISNUMBER(MATCH(I103,#REF!,0)),1,0)</f>
        <v>0</v>
      </c>
      <c r="AC103" t="str">
        <f>IF(AB103=1,VLOOKUP(I103,#REF!,2,FALSE),"No Match")</f>
        <v>No Match</v>
      </c>
      <c r="AD103" s="22" t="s">
        <v>1413</v>
      </c>
      <c r="AF103" t="str">
        <f>IFERROR(VLOOKUP(AD103,#REF!,1,FALSE),"No")</f>
        <v>No</v>
      </c>
    </row>
    <row r="104" spans="1:32" ht="30" hidden="1" x14ac:dyDescent="0.25">
      <c r="A104" s="9" t="s">
        <v>1106</v>
      </c>
      <c r="B104" s="9" t="s">
        <v>1107</v>
      </c>
      <c r="C104" s="4" t="s">
        <v>28</v>
      </c>
      <c r="D104" s="9" t="s">
        <v>1108</v>
      </c>
      <c r="E104" s="4" t="s">
        <v>30</v>
      </c>
      <c r="F104" s="4" t="s">
        <v>31</v>
      </c>
      <c r="G104" s="4" t="s">
        <v>90</v>
      </c>
      <c r="H104" s="9" t="s">
        <v>1109</v>
      </c>
      <c r="I104" s="4" t="s">
        <v>1110</v>
      </c>
      <c r="J104" s="4" t="s">
        <v>77</v>
      </c>
      <c r="K104" s="4" t="s">
        <v>36</v>
      </c>
      <c r="L104" s="4" t="s">
        <v>77</v>
      </c>
      <c r="M104" s="10">
        <v>2700000</v>
      </c>
      <c r="N104" s="4" t="s">
        <v>77</v>
      </c>
      <c r="O104" s="11">
        <v>390000</v>
      </c>
      <c r="P104" s="4" t="s">
        <v>77</v>
      </c>
      <c r="Q104" s="12">
        <v>1600000</v>
      </c>
      <c r="R104" s="4" t="s">
        <v>38</v>
      </c>
      <c r="S104" s="12"/>
      <c r="T104" s="12">
        <v>4690000</v>
      </c>
      <c r="U104" s="9"/>
      <c r="V104">
        <f>IF(ISNUMBER(MATCH(I104,#REF!,0)),1,0)</f>
        <v>0</v>
      </c>
      <c r="W104" s="19" t="str">
        <f>IF(V104=1,VLOOKUP(I104,#REF!,2,FALSE),"No Match")</f>
        <v>No Match</v>
      </c>
      <c r="X104">
        <f>IF(ISNUMBER(MATCH(I104,#REF!,0)),1,0)</f>
        <v>0</v>
      </c>
      <c r="Y104" t="str">
        <f>IF(X104=1,VLOOKUP(I104,#REF!,2,FALSE),"No Match")</f>
        <v>No Match</v>
      </c>
      <c r="Z104">
        <f>IF(ISNUMBER(MATCH(I104,#REF!,0)),1,0)</f>
        <v>0</v>
      </c>
      <c r="AA104" t="str">
        <f>IF(Z104=1,VLOOKUP(I104,#REF!,2,FALSE),"No Match")</f>
        <v>No Match</v>
      </c>
      <c r="AB104">
        <f>IF(ISNUMBER(MATCH(I104,#REF!,0)),1,0)</f>
        <v>0</v>
      </c>
      <c r="AC104" t="str">
        <f>IF(AB104=1,VLOOKUP(I104,#REF!,2,FALSE),"No Match")</f>
        <v>No Match</v>
      </c>
      <c r="AD104" s="22" t="s">
        <v>1446</v>
      </c>
      <c r="AF104" t="str">
        <f>IFERROR(VLOOKUP(AD104,#REF!,1,FALSE),"No")</f>
        <v>No</v>
      </c>
    </row>
    <row r="105" spans="1:32" ht="60" hidden="1" x14ac:dyDescent="0.25">
      <c r="A105" s="9" t="s">
        <v>566</v>
      </c>
      <c r="B105" s="9" t="s">
        <v>635</v>
      </c>
      <c r="C105" s="4" t="s">
        <v>28</v>
      </c>
      <c r="D105" s="9" t="s">
        <v>636</v>
      </c>
      <c r="E105" s="4" t="s">
        <v>263</v>
      </c>
      <c r="F105" s="4" t="s">
        <v>31</v>
      </c>
      <c r="G105" s="4" t="s">
        <v>32</v>
      </c>
      <c r="H105" s="9" t="s">
        <v>434</v>
      </c>
      <c r="I105" s="4" t="s">
        <v>637</v>
      </c>
      <c r="J105" s="4" t="s">
        <v>41</v>
      </c>
      <c r="K105" s="4" t="s">
        <v>265</v>
      </c>
      <c r="L105" s="4" t="s">
        <v>37</v>
      </c>
      <c r="M105" s="10">
        <v>2900000</v>
      </c>
      <c r="N105" s="4" t="s">
        <v>38</v>
      </c>
      <c r="O105" s="11"/>
      <c r="P105" s="4" t="s">
        <v>37</v>
      </c>
      <c r="Q105" s="12">
        <v>19000000</v>
      </c>
      <c r="R105" s="4" t="s">
        <v>38</v>
      </c>
      <c r="S105" s="12"/>
      <c r="T105" s="12">
        <v>21900000</v>
      </c>
      <c r="U105" s="9"/>
      <c r="V105">
        <f>IF(ISNUMBER(MATCH(I105,#REF!,0)),1,0)</f>
        <v>0</v>
      </c>
      <c r="W105" s="19" t="str">
        <f>IF(V105=1,VLOOKUP(I105,#REF!,2,FALSE),"No Match")</f>
        <v>No Match</v>
      </c>
      <c r="X105">
        <f>IF(ISNUMBER(MATCH(I105,#REF!,0)),1,0)</f>
        <v>0</v>
      </c>
      <c r="Y105" t="str">
        <f>IF(X105=1,VLOOKUP(I105,#REF!,2,FALSE),"No Match")</f>
        <v>No Match</v>
      </c>
      <c r="Z105">
        <f>IF(ISNUMBER(MATCH(I105,#REF!,0)),1,0)</f>
        <v>0</v>
      </c>
      <c r="AA105" t="str">
        <f>IF(Z105=1,VLOOKUP(I105,#REF!,2,FALSE),"No Match")</f>
        <v>No Match</v>
      </c>
      <c r="AB105">
        <f>IF(ISNUMBER(MATCH(I105,#REF!,0)),1,0)</f>
        <v>0</v>
      </c>
      <c r="AC105" t="str">
        <f>IF(AB105=1,VLOOKUP(I105,#REF!,2,FALSE),"No Match")</f>
        <v>No Match</v>
      </c>
      <c r="AD105" s="22" t="s">
        <v>1491</v>
      </c>
      <c r="AF105" t="str">
        <f>IFERROR(VLOOKUP(AD105,#REF!,1,FALSE),"No")</f>
        <v>No</v>
      </c>
    </row>
    <row r="106" spans="1:32" ht="45" hidden="1" x14ac:dyDescent="0.25">
      <c r="A106" s="9" t="s">
        <v>1004</v>
      </c>
      <c r="B106" s="9" t="s">
        <v>1005</v>
      </c>
      <c r="C106" s="4" t="s">
        <v>28</v>
      </c>
      <c r="D106" s="9" t="s">
        <v>1006</v>
      </c>
      <c r="E106" s="4" t="s">
        <v>30</v>
      </c>
      <c r="F106" s="4" t="s">
        <v>31</v>
      </c>
      <c r="G106" s="4" t="s">
        <v>294</v>
      </c>
      <c r="H106" s="9" t="s">
        <v>270</v>
      </c>
      <c r="I106" s="4" t="s">
        <v>1007</v>
      </c>
      <c r="J106" s="4" t="s">
        <v>77</v>
      </c>
      <c r="K106" s="4" t="s">
        <v>36</v>
      </c>
      <c r="L106" s="4" t="s">
        <v>77</v>
      </c>
      <c r="M106" s="10">
        <v>2964000</v>
      </c>
      <c r="N106" s="4" t="s">
        <v>77</v>
      </c>
      <c r="O106" s="11">
        <v>5766000</v>
      </c>
      <c r="P106" s="4" t="s">
        <v>77</v>
      </c>
      <c r="Q106" s="12">
        <v>79999000</v>
      </c>
      <c r="R106" s="4" t="s">
        <v>38</v>
      </c>
      <c r="S106" s="12"/>
      <c r="T106" s="12">
        <v>88729000</v>
      </c>
      <c r="U106" s="9"/>
      <c r="V106">
        <f>IF(ISNUMBER(MATCH(I106,#REF!,0)),1,0)</f>
        <v>0</v>
      </c>
      <c r="W106" s="19" t="str">
        <f>IF(V106=1,VLOOKUP(I106,#REF!,2,FALSE),"No Match")</f>
        <v>No Match</v>
      </c>
      <c r="X106">
        <f>IF(ISNUMBER(MATCH(I106,#REF!,0)),1,0)</f>
        <v>0</v>
      </c>
      <c r="Y106" t="str">
        <f>IF(X106=1,VLOOKUP(I106,#REF!,2,FALSE),"No Match")</f>
        <v>No Match</v>
      </c>
      <c r="Z106">
        <f>IF(ISNUMBER(MATCH(I106,#REF!,0)),1,0)</f>
        <v>0</v>
      </c>
      <c r="AA106" t="str">
        <f>IF(Z106=1,VLOOKUP(I106,#REF!,2,FALSE),"No Match")</f>
        <v>No Match</v>
      </c>
      <c r="AB106">
        <f>IF(ISNUMBER(MATCH(I106,#REF!,0)),1,0)</f>
        <v>0</v>
      </c>
      <c r="AC106" t="str">
        <f>IF(AB106=1,VLOOKUP(I106,#REF!,2,FALSE),"No Match")</f>
        <v>No Match</v>
      </c>
      <c r="AD106" s="22" t="s">
        <v>1316</v>
      </c>
      <c r="AF106" t="str">
        <f>IFERROR(VLOOKUP(AD106,#REF!,1,FALSE),"No")</f>
        <v>No</v>
      </c>
    </row>
    <row r="107" spans="1:32" ht="45" hidden="1" x14ac:dyDescent="0.25">
      <c r="A107" s="9" t="s">
        <v>716</v>
      </c>
      <c r="B107" s="9" t="s">
        <v>721</v>
      </c>
      <c r="C107" s="4" t="s">
        <v>722</v>
      </c>
      <c r="D107" s="9" t="s">
        <v>723</v>
      </c>
      <c r="E107" s="4" t="s">
        <v>263</v>
      </c>
      <c r="F107" s="4" t="s">
        <v>31</v>
      </c>
      <c r="G107" s="4" t="s">
        <v>718</v>
      </c>
      <c r="H107" s="9" t="s">
        <v>724</v>
      </c>
      <c r="I107" s="4" t="s">
        <v>725</v>
      </c>
      <c r="J107" s="4" t="s">
        <v>77</v>
      </c>
      <c r="K107" s="4" t="s">
        <v>265</v>
      </c>
      <c r="L107" s="4" t="s">
        <v>77</v>
      </c>
      <c r="M107" s="10">
        <v>3000000</v>
      </c>
      <c r="N107" s="4" t="s">
        <v>38</v>
      </c>
      <c r="O107" s="11"/>
      <c r="P107" s="4" t="s">
        <v>77</v>
      </c>
      <c r="Q107" s="12">
        <v>11100000</v>
      </c>
      <c r="R107" s="4" t="s">
        <v>38</v>
      </c>
      <c r="S107" s="12"/>
      <c r="T107" s="12">
        <v>14100000</v>
      </c>
      <c r="U107" s="9" t="s">
        <v>266</v>
      </c>
      <c r="V107">
        <f>IF(ISNUMBER(MATCH(I107,#REF!,0)),1,0)</f>
        <v>0</v>
      </c>
      <c r="W107" s="19" t="str">
        <f>IF(V107=1,VLOOKUP(I107,#REF!,2,FALSE),"No Match")</f>
        <v>No Match</v>
      </c>
      <c r="X107">
        <f>IF(ISNUMBER(MATCH(I107,#REF!,0)),1,0)</f>
        <v>0</v>
      </c>
      <c r="Y107" t="str">
        <f>IF(X107=1,VLOOKUP(I107,#REF!,2,FALSE),"No Match")</f>
        <v>No Match</v>
      </c>
      <c r="Z107">
        <f>IF(ISNUMBER(MATCH(I107,#REF!,0)),1,0)</f>
        <v>0</v>
      </c>
      <c r="AA107" t="str">
        <f>IF(Z107=1,VLOOKUP(I107,#REF!,2,FALSE),"No Match")</f>
        <v>No Match</v>
      </c>
      <c r="AB107">
        <f>IF(ISNUMBER(MATCH(I107,#REF!,0)),1,0)</f>
        <v>0</v>
      </c>
      <c r="AC107" t="str">
        <f>IF(AB107=1,VLOOKUP(I107,#REF!,2,FALSE),"No Match")</f>
        <v>No Match</v>
      </c>
      <c r="AD107" s="22" t="s">
        <v>1488</v>
      </c>
      <c r="AF107" t="str">
        <f>IFERROR(VLOOKUP(AD107,#REF!,1,FALSE),"No")</f>
        <v>No</v>
      </c>
    </row>
    <row r="108" spans="1:32" ht="30" hidden="1" x14ac:dyDescent="0.25">
      <c r="A108" s="9" t="s">
        <v>1131</v>
      </c>
      <c r="B108" s="9" t="s">
        <v>1132</v>
      </c>
      <c r="C108" s="4" t="s">
        <v>28</v>
      </c>
      <c r="D108" s="9" t="s">
        <v>1133</v>
      </c>
      <c r="E108" s="4" t="s">
        <v>30</v>
      </c>
      <c r="F108" s="4" t="s">
        <v>31</v>
      </c>
      <c r="G108" s="4" t="s">
        <v>81</v>
      </c>
      <c r="H108" s="9" t="s">
        <v>687</v>
      </c>
      <c r="I108" s="4" t="s">
        <v>1134</v>
      </c>
      <c r="J108" s="4" t="s">
        <v>77</v>
      </c>
      <c r="K108" s="4" t="s">
        <v>164</v>
      </c>
      <c r="L108" s="4" t="s">
        <v>77</v>
      </c>
      <c r="M108" s="10">
        <v>3000000</v>
      </c>
      <c r="N108" s="4" t="s">
        <v>77</v>
      </c>
      <c r="O108" s="11">
        <v>2800000</v>
      </c>
      <c r="P108" s="4" t="s">
        <v>77</v>
      </c>
      <c r="Q108" s="12">
        <v>26100000</v>
      </c>
      <c r="R108" s="4" t="s">
        <v>38</v>
      </c>
      <c r="S108" s="12"/>
      <c r="T108" s="12">
        <v>31900000</v>
      </c>
      <c r="U108" s="9"/>
      <c r="V108">
        <f>IF(ISNUMBER(MATCH(I108,#REF!,0)),1,0)</f>
        <v>0</v>
      </c>
      <c r="W108" s="19" t="str">
        <f>IF(V108=1,VLOOKUP(I108,#REF!,2,FALSE),"No Match")</f>
        <v>No Match</v>
      </c>
      <c r="X108">
        <f>IF(ISNUMBER(MATCH(I108,#REF!,0)),1,0)</f>
        <v>0</v>
      </c>
      <c r="Y108" t="str">
        <f>IF(X108=1,VLOOKUP(I108,#REF!,2,FALSE),"No Match")</f>
        <v>No Match</v>
      </c>
      <c r="Z108">
        <f>IF(ISNUMBER(MATCH(I108,#REF!,0)),1,0)</f>
        <v>0</v>
      </c>
      <c r="AA108" t="str">
        <f>IF(Z108=1,VLOOKUP(I108,#REF!,2,FALSE),"No Match")</f>
        <v>No Match</v>
      </c>
      <c r="AB108">
        <f>IF(ISNUMBER(MATCH(I108,#REF!,0)),1,0)</f>
        <v>0</v>
      </c>
      <c r="AC108" t="str">
        <f>IF(AB108=1,VLOOKUP(I108,#REF!,2,FALSE),"No Match")</f>
        <v>No Match</v>
      </c>
      <c r="AD108" s="22" t="s">
        <v>1368</v>
      </c>
      <c r="AF108" t="str">
        <f>IFERROR(VLOOKUP(AD108,#REF!,1,FALSE),"No")</f>
        <v>No</v>
      </c>
    </row>
    <row r="109" spans="1:32" ht="30" hidden="1" x14ac:dyDescent="0.25">
      <c r="A109" s="9" t="s">
        <v>566</v>
      </c>
      <c r="B109" s="9" t="s">
        <v>356</v>
      </c>
      <c r="C109" s="4" t="s">
        <v>28</v>
      </c>
      <c r="D109" s="9" t="s">
        <v>578</v>
      </c>
      <c r="E109" s="4" t="s">
        <v>30</v>
      </c>
      <c r="F109" s="4" t="s">
        <v>31</v>
      </c>
      <c r="G109" s="4" t="s">
        <v>32</v>
      </c>
      <c r="H109" s="9" t="s">
        <v>569</v>
      </c>
      <c r="I109" s="4" t="s">
        <v>579</v>
      </c>
      <c r="J109" s="4" t="s">
        <v>77</v>
      </c>
      <c r="K109" s="4" t="s">
        <v>36</v>
      </c>
      <c r="L109" s="4" t="s">
        <v>77</v>
      </c>
      <c r="M109" s="10">
        <v>3040000</v>
      </c>
      <c r="N109" s="4" t="s">
        <v>77</v>
      </c>
      <c r="O109" s="11">
        <v>901000</v>
      </c>
      <c r="P109" s="4" t="s">
        <v>77</v>
      </c>
      <c r="Q109" s="12">
        <v>11800000</v>
      </c>
      <c r="R109" s="4" t="s">
        <v>38</v>
      </c>
      <c r="S109" s="12"/>
      <c r="T109" s="12">
        <v>15741000</v>
      </c>
      <c r="U109" s="9"/>
      <c r="V109">
        <f>IF(ISNUMBER(MATCH(I109,#REF!,0)),1,0)</f>
        <v>0</v>
      </c>
      <c r="W109" s="19" t="str">
        <f>IF(V109=1,VLOOKUP(I109,#REF!,2,FALSE),"No Match")</f>
        <v>No Match</v>
      </c>
      <c r="X109">
        <f>IF(ISNUMBER(MATCH(I109,#REF!,0)),1,0)</f>
        <v>0</v>
      </c>
      <c r="Y109" t="str">
        <f>IF(X109=1,VLOOKUP(I109,#REF!,2,FALSE),"No Match")</f>
        <v>No Match</v>
      </c>
      <c r="Z109">
        <f>IF(ISNUMBER(MATCH(I109,#REF!,0)),1,0)</f>
        <v>0</v>
      </c>
      <c r="AA109" t="str">
        <f>IF(Z109=1,VLOOKUP(I109,#REF!,2,FALSE),"No Match")</f>
        <v>No Match</v>
      </c>
      <c r="AB109">
        <f>IF(ISNUMBER(MATCH(I109,#REF!,0)),1,0)</f>
        <v>0</v>
      </c>
      <c r="AC109" t="str">
        <f>IF(AB109=1,VLOOKUP(I109,#REF!,2,FALSE),"No Match")</f>
        <v>No Match</v>
      </c>
      <c r="AD109" s="22" t="s">
        <v>1346</v>
      </c>
      <c r="AF109" t="str">
        <f>IFERROR(VLOOKUP(AD109,#REF!,1,FALSE),"No")</f>
        <v>No</v>
      </c>
    </row>
    <row r="110" spans="1:32" ht="45" x14ac:dyDescent="0.25">
      <c r="A110" s="9" t="s">
        <v>1069</v>
      </c>
      <c r="B110" s="9" t="s">
        <v>1081</v>
      </c>
      <c r="C110" s="4" t="s">
        <v>28</v>
      </c>
      <c r="D110" s="9" t="s">
        <v>1082</v>
      </c>
      <c r="E110" s="4" t="s">
        <v>30</v>
      </c>
      <c r="F110" s="4" t="s">
        <v>31</v>
      </c>
      <c r="G110" s="4" t="s">
        <v>152</v>
      </c>
      <c r="H110" s="9" t="s">
        <v>794</v>
      </c>
      <c r="I110" s="4" t="s">
        <v>1083</v>
      </c>
      <c r="J110" s="4" t="s">
        <v>77</v>
      </c>
      <c r="K110" s="4" t="s">
        <v>1077</v>
      </c>
      <c r="L110" s="4" t="s">
        <v>77</v>
      </c>
      <c r="M110" s="10">
        <v>3100000</v>
      </c>
      <c r="N110" s="4" t="s">
        <v>77</v>
      </c>
      <c r="O110" s="11">
        <v>400000</v>
      </c>
      <c r="P110" s="4" t="s">
        <v>77</v>
      </c>
      <c r="Q110" s="12">
        <v>3100000</v>
      </c>
      <c r="R110" s="4" t="s">
        <v>38</v>
      </c>
      <c r="S110" s="12"/>
      <c r="T110" s="12">
        <v>6600000</v>
      </c>
      <c r="U110" s="9"/>
      <c r="V110">
        <f>IF(ISNUMBER(MATCH(I110,#REF!,0)),1,0)</f>
        <v>0</v>
      </c>
      <c r="W110" s="19" t="str">
        <f>IF(V110=1,VLOOKUP(I110,#REF!,2,FALSE),"No Match")</f>
        <v>No Match</v>
      </c>
      <c r="X110">
        <f>IF(ISNUMBER(MATCH(I110,#REF!,0)),1,0)</f>
        <v>0</v>
      </c>
      <c r="Y110" t="str">
        <f>IF(X110=1,VLOOKUP(I110,#REF!,2,FALSE),"No Match")</f>
        <v>No Match</v>
      </c>
      <c r="Z110">
        <f>IF(ISNUMBER(MATCH(I110,#REF!,0)),1,0)</f>
        <v>0</v>
      </c>
      <c r="AA110" t="str">
        <f>IF(Z110=1,VLOOKUP(I110,#REF!,2,FALSE),"No Match")</f>
        <v>No Match</v>
      </c>
      <c r="AB110">
        <f>IF(ISNUMBER(MATCH(I110,#REF!,0)),1,0)</f>
        <v>0</v>
      </c>
      <c r="AC110" t="str">
        <f>IF(AB110=1,VLOOKUP(I110,#REF!,2,FALSE),"No Match")</f>
        <v>No Match</v>
      </c>
      <c r="AD110" s="22" t="s">
        <v>1440</v>
      </c>
      <c r="AF110" t="str">
        <f>IFERROR(VLOOKUP(AD110,#REF!,1,FALSE),"No")</f>
        <v>No</v>
      </c>
    </row>
    <row r="111" spans="1:32" ht="30" hidden="1" x14ac:dyDescent="0.25">
      <c r="A111" s="9" t="s">
        <v>363</v>
      </c>
      <c r="B111" s="9" t="s">
        <v>364</v>
      </c>
      <c r="C111" s="4" t="s">
        <v>28</v>
      </c>
      <c r="D111" s="9" t="s">
        <v>365</v>
      </c>
      <c r="E111" s="4" t="s">
        <v>30</v>
      </c>
      <c r="F111" s="4" t="s">
        <v>31</v>
      </c>
      <c r="G111" s="4" t="s">
        <v>122</v>
      </c>
      <c r="H111" s="9" t="s">
        <v>366</v>
      </c>
      <c r="I111" s="4" t="s">
        <v>367</v>
      </c>
      <c r="J111" s="4" t="s">
        <v>77</v>
      </c>
      <c r="K111" s="4" t="s">
        <v>36</v>
      </c>
      <c r="L111" s="4" t="s">
        <v>77</v>
      </c>
      <c r="M111" s="10">
        <v>3121000</v>
      </c>
      <c r="N111" s="4" t="s">
        <v>38</v>
      </c>
      <c r="O111" s="11"/>
      <c r="P111" s="4" t="s">
        <v>77</v>
      </c>
      <c r="Q111" s="12">
        <v>7400000</v>
      </c>
      <c r="R111" s="4" t="s">
        <v>38</v>
      </c>
      <c r="S111" s="12"/>
      <c r="T111" s="12">
        <v>10521000</v>
      </c>
      <c r="U111" s="9"/>
      <c r="V111">
        <f>IF(ISNUMBER(MATCH(I111,#REF!,0)),1,0)</f>
        <v>0</v>
      </c>
      <c r="W111" s="19" t="str">
        <f>IF(V111=1,VLOOKUP(I111,#REF!,2,FALSE),"No Match")</f>
        <v>No Match</v>
      </c>
      <c r="X111">
        <f>IF(ISNUMBER(MATCH(I111,#REF!,0)),1,0)</f>
        <v>0</v>
      </c>
      <c r="Y111" t="str">
        <f>IF(X111=1,VLOOKUP(I111,#REF!,2,FALSE),"No Match")</f>
        <v>No Match</v>
      </c>
      <c r="Z111">
        <f>IF(ISNUMBER(MATCH(I111,#REF!,0)),1,0)</f>
        <v>0</v>
      </c>
      <c r="AA111" t="str">
        <f>IF(Z111=1,VLOOKUP(I111,#REF!,2,FALSE),"No Match")</f>
        <v>No Match</v>
      </c>
      <c r="AB111">
        <f>IF(ISNUMBER(MATCH(I111,#REF!,0)),1,0)</f>
        <v>0</v>
      </c>
      <c r="AC111" t="str">
        <f>IF(AB111=1,VLOOKUP(I111,#REF!,2,FALSE),"No Match")</f>
        <v>No Match</v>
      </c>
      <c r="AD111" s="22" t="s">
        <v>1353</v>
      </c>
      <c r="AF111" t="str">
        <f>IFERROR(VLOOKUP(AD111,#REF!,1,FALSE),"No")</f>
        <v>No</v>
      </c>
    </row>
    <row r="112" spans="1:32" ht="30" hidden="1" x14ac:dyDescent="0.25">
      <c r="A112" s="9" t="s">
        <v>1004</v>
      </c>
      <c r="B112" s="9" t="s">
        <v>1008</v>
      </c>
      <c r="C112" s="4" t="s">
        <v>28</v>
      </c>
      <c r="D112" s="9" t="s">
        <v>1011</v>
      </c>
      <c r="E112" s="4" t="s">
        <v>30</v>
      </c>
      <c r="F112" s="4" t="s">
        <v>31</v>
      </c>
      <c r="G112" s="4" t="s">
        <v>294</v>
      </c>
      <c r="H112" s="9" t="s">
        <v>270</v>
      </c>
      <c r="I112" s="4" t="s">
        <v>1012</v>
      </c>
      <c r="J112" s="4" t="s">
        <v>77</v>
      </c>
      <c r="K112" s="4" t="s">
        <v>36</v>
      </c>
      <c r="L112" s="4" t="s">
        <v>77</v>
      </c>
      <c r="M112" s="10">
        <v>3200000</v>
      </c>
      <c r="N112" s="4" t="s">
        <v>77</v>
      </c>
      <c r="O112" s="11">
        <v>6005000</v>
      </c>
      <c r="P112" s="4" t="s">
        <v>77</v>
      </c>
      <c r="Q112" s="12">
        <v>9399000</v>
      </c>
      <c r="R112" s="4" t="s">
        <v>38</v>
      </c>
      <c r="S112" s="12"/>
      <c r="T112" s="12">
        <v>18604000</v>
      </c>
      <c r="U112" s="9"/>
      <c r="V112">
        <f>IF(ISNUMBER(MATCH(I112,#REF!,0)),1,0)</f>
        <v>0</v>
      </c>
      <c r="W112" s="19" t="str">
        <f>IF(V112=1,VLOOKUP(I112,#REF!,2,FALSE),"No Match")</f>
        <v>No Match</v>
      </c>
      <c r="X112">
        <f>IF(ISNUMBER(MATCH(I112,#REF!,0)),1,0)</f>
        <v>0</v>
      </c>
      <c r="Y112" t="str">
        <f>IF(X112=1,VLOOKUP(I112,#REF!,2,FALSE),"No Match")</f>
        <v>No Match</v>
      </c>
      <c r="Z112">
        <f>IF(ISNUMBER(MATCH(I112,#REF!,0)),1,0)</f>
        <v>0</v>
      </c>
      <c r="AA112" t="str">
        <f>IF(Z112=1,VLOOKUP(I112,#REF!,2,FALSE),"No Match")</f>
        <v>No Match</v>
      </c>
      <c r="AB112">
        <f>IF(ISNUMBER(MATCH(I112,#REF!,0)),1,0)</f>
        <v>0</v>
      </c>
      <c r="AC112" t="str">
        <f>IF(AB112=1,VLOOKUP(I112,#REF!,2,FALSE),"No Match")</f>
        <v>No Match</v>
      </c>
      <c r="AD112" s="22" t="s">
        <v>1444</v>
      </c>
      <c r="AF112" t="str">
        <f>IFERROR(VLOOKUP(AD112,#REF!,1,FALSE),"No")</f>
        <v>No</v>
      </c>
    </row>
    <row r="113" spans="1:32" ht="30" hidden="1" x14ac:dyDescent="0.25">
      <c r="A113" s="9" t="s">
        <v>245</v>
      </c>
      <c r="B113" s="9" t="s">
        <v>255</v>
      </c>
      <c r="C113" s="4" t="s">
        <v>28</v>
      </c>
      <c r="D113" s="9" t="s">
        <v>256</v>
      </c>
      <c r="E113" s="4" t="s">
        <v>30</v>
      </c>
      <c r="F113" s="4" t="s">
        <v>31</v>
      </c>
      <c r="G113" s="4" t="s">
        <v>113</v>
      </c>
      <c r="H113" s="9" t="s">
        <v>248</v>
      </c>
      <c r="I113" s="4" t="s">
        <v>257</v>
      </c>
      <c r="J113" s="4" t="s">
        <v>77</v>
      </c>
      <c r="K113" s="4" t="s">
        <v>36</v>
      </c>
      <c r="L113" s="4" t="s">
        <v>77</v>
      </c>
      <c r="M113" s="10">
        <v>3300000</v>
      </c>
      <c r="N113" s="4" t="s">
        <v>77</v>
      </c>
      <c r="O113" s="11">
        <v>370000</v>
      </c>
      <c r="P113" s="4" t="s">
        <v>77</v>
      </c>
      <c r="Q113" s="12">
        <v>1700000</v>
      </c>
      <c r="R113" s="4" t="s">
        <v>38</v>
      </c>
      <c r="S113" s="12"/>
      <c r="T113" s="12">
        <v>5370000</v>
      </c>
      <c r="U113" s="9"/>
      <c r="V113">
        <f>IF(ISNUMBER(MATCH(I113,#REF!,0)),1,0)</f>
        <v>0</v>
      </c>
      <c r="W113" s="19" t="str">
        <f>IF(V113=1,VLOOKUP(I113,#REF!,2,FALSE),"No Match")</f>
        <v>No Match</v>
      </c>
      <c r="X113">
        <f>IF(ISNUMBER(MATCH(I113,#REF!,0)),1,0)</f>
        <v>0</v>
      </c>
      <c r="Y113" t="str">
        <f>IF(X113=1,VLOOKUP(I113,#REF!,2,FALSE),"No Match")</f>
        <v>No Match</v>
      </c>
      <c r="Z113">
        <f>IF(ISNUMBER(MATCH(I113,#REF!,0)),1,0)</f>
        <v>0</v>
      </c>
      <c r="AA113" t="str">
        <f>IF(Z113=1,VLOOKUP(I113,#REF!,2,FALSE),"No Match")</f>
        <v>No Match</v>
      </c>
      <c r="AB113">
        <f>IF(ISNUMBER(MATCH(I113,#REF!,0)),1,0)</f>
        <v>0</v>
      </c>
      <c r="AC113" t="str">
        <f>IF(AB113=1,VLOOKUP(I113,#REF!,2,FALSE),"No Match")</f>
        <v>No Match</v>
      </c>
      <c r="AD113" s="22" t="s">
        <v>1405</v>
      </c>
      <c r="AF113" t="str">
        <f>IFERROR(VLOOKUP(AD113,#REF!,1,FALSE),"No")</f>
        <v>No</v>
      </c>
    </row>
    <row r="114" spans="1:32" ht="60" hidden="1" x14ac:dyDescent="0.25">
      <c r="A114" s="9" t="s">
        <v>26</v>
      </c>
      <c r="B114" s="9" t="s">
        <v>68</v>
      </c>
      <c r="C114" s="4" t="s">
        <v>28</v>
      </c>
      <c r="D114" s="9" t="s">
        <v>69</v>
      </c>
      <c r="E114" s="4" t="s">
        <v>30</v>
      </c>
      <c r="F114" s="4" t="s">
        <v>31</v>
      </c>
      <c r="G114" s="4" t="s">
        <v>32</v>
      </c>
      <c r="H114" s="9" t="s">
        <v>33</v>
      </c>
      <c r="I114" s="4" t="s">
        <v>70</v>
      </c>
      <c r="J114" s="4" t="s">
        <v>41</v>
      </c>
      <c r="K114" s="4" t="s">
        <v>36</v>
      </c>
      <c r="L114" s="4" t="s">
        <v>37</v>
      </c>
      <c r="M114" s="10">
        <v>3401000</v>
      </c>
      <c r="N114" s="4" t="s">
        <v>37</v>
      </c>
      <c r="O114" s="11">
        <v>2400000</v>
      </c>
      <c r="P114" s="4" t="s">
        <v>37</v>
      </c>
      <c r="Q114" s="12">
        <v>5600000</v>
      </c>
      <c r="R114" s="4" t="s">
        <v>38</v>
      </c>
      <c r="S114" s="12"/>
      <c r="T114" s="12">
        <v>11401000</v>
      </c>
      <c r="U114" s="9"/>
      <c r="V114">
        <f>IF(ISNUMBER(MATCH(I114,#REF!,0)),1,0)</f>
        <v>0</v>
      </c>
      <c r="W114" s="19" t="str">
        <f>IF(V114=1,VLOOKUP(I114,#REF!,2,FALSE),"No Match")</f>
        <v>No Match</v>
      </c>
      <c r="X114">
        <f>IF(ISNUMBER(MATCH(I114,#REF!,0)),1,0)</f>
        <v>0</v>
      </c>
      <c r="Y114" t="str">
        <f>IF(X114=1,VLOOKUP(I114,#REF!,2,FALSE),"No Match")</f>
        <v>No Match</v>
      </c>
      <c r="Z114">
        <f>IF(ISNUMBER(MATCH(I114,#REF!,0)),1,0)</f>
        <v>0</v>
      </c>
      <c r="AA114" t="str">
        <f>IF(Z114=1,VLOOKUP(I114,#REF!,2,FALSE),"No Match")</f>
        <v>No Match</v>
      </c>
      <c r="AB114">
        <f>IF(ISNUMBER(MATCH(I114,#REF!,0)),1,0)</f>
        <v>0</v>
      </c>
      <c r="AC114" t="str">
        <f>IF(AB114=1,VLOOKUP(I114,#REF!,2,FALSE),"No Match")</f>
        <v>No Match</v>
      </c>
      <c r="AD114" s="22" t="s">
        <v>1442</v>
      </c>
      <c r="AF114" t="str">
        <f>IFERROR(VLOOKUP(AD114,#REF!,1,FALSE),"No")</f>
        <v>No</v>
      </c>
    </row>
    <row r="115" spans="1:32" ht="30" hidden="1" x14ac:dyDescent="0.25">
      <c r="A115" s="9" t="s">
        <v>316</v>
      </c>
      <c r="B115" s="9" t="s">
        <v>317</v>
      </c>
      <c r="C115" s="4" t="s">
        <v>28</v>
      </c>
      <c r="D115" s="9" t="s">
        <v>318</v>
      </c>
      <c r="E115" s="4" t="s">
        <v>30</v>
      </c>
      <c r="F115" s="4" t="s">
        <v>31</v>
      </c>
      <c r="G115" s="4" t="s">
        <v>309</v>
      </c>
      <c r="H115" s="9" t="s">
        <v>310</v>
      </c>
      <c r="I115" s="4" t="s">
        <v>319</v>
      </c>
      <c r="J115" s="4" t="s">
        <v>77</v>
      </c>
      <c r="K115" s="4" t="s">
        <v>222</v>
      </c>
      <c r="L115" s="4" t="s">
        <v>77</v>
      </c>
      <c r="M115" s="10">
        <v>3700000</v>
      </c>
      <c r="N115" s="4" t="s">
        <v>77</v>
      </c>
      <c r="O115" s="11">
        <v>2700000</v>
      </c>
      <c r="P115" s="4" t="s">
        <v>77</v>
      </c>
      <c r="Q115" s="12">
        <v>39700000</v>
      </c>
      <c r="R115" s="4" t="s">
        <v>38</v>
      </c>
      <c r="S115" s="12"/>
      <c r="T115" s="12">
        <v>46100000</v>
      </c>
      <c r="U115" s="9"/>
      <c r="V115">
        <f>IF(ISNUMBER(MATCH(I115,#REF!,0)),1,0)</f>
        <v>0</v>
      </c>
      <c r="W115" s="19" t="str">
        <f>IF(V115=1,VLOOKUP(I115,#REF!,2,FALSE),"No Match")</f>
        <v>No Match</v>
      </c>
      <c r="X115">
        <f>IF(ISNUMBER(MATCH(I115,#REF!,0)),1,0)</f>
        <v>0</v>
      </c>
      <c r="Y115" t="str">
        <f>IF(X115=1,VLOOKUP(I115,#REF!,2,FALSE),"No Match")</f>
        <v>No Match</v>
      </c>
      <c r="Z115">
        <f>IF(ISNUMBER(MATCH(I115,#REF!,0)),1,0)</f>
        <v>0</v>
      </c>
      <c r="AA115" t="str">
        <f>IF(Z115=1,VLOOKUP(I115,#REF!,2,FALSE),"No Match")</f>
        <v>No Match</v>
      </c>
      <c r="AB115">
        <f>IF(ISNUMBER(MATCH(I115,#REF!,0)),1,0)</f>
        <v>0</v>
      </c>
      <c r="AC115" t="str">
        <f>IF(AB115=1,VLOOKUP(I115,#REF!,2,FALSE),"No Match")</f>
        <v>No Match</v>
      </c>
      <c r="AD115" s="22" t="s">
        <v>1486</v>
      </c>
      <c r="AF115" t="str">
        <f>IFERROR(VLOOKUP(AD115,#REF!,1,FALSE),"No")</f>
        <v>No</v>
      </c>
    </row>
    <row r="116" spans="1:32" ht="30" x14ac:dyDescent="0.25">
      <c r="A116" s="9" t="s">
        <v>149</v>
      </c>
      <c r="B116" s="9" t="s">
        <v>155</v>
      </c>
      <c r="C116" s="4" t="s">
        <v>28</v>
      </c>
      <c r="D116" s="9" t="s">
        <v>156</v>
      </c>
      <c r="E116" s="4" t="s">
        <v>30</v>
      </c>
      <c r="F116" s="4" t="s">
        <v>31</v>
      </c>
      <c r="G116" s="4" t="s">
        <v>152</v>
      </c>
      <c r="H116" s="9" t="s">
        <v>153</v>
      </c>
      <c r="I116" s="4" t="s">
        <v>157</v>
      </c>
      <c r="J116" s="4" t="s">
        <v>77</v>
      </c>
      <c r="K116" s="4" t="s">
        <v>42</v>
      </c>
      <c r="L116" s="4" t="s">
        <v>77</v>
      </c>
      <c r="M116" s="10">
        <v>4000000</v>
      </c>
      <c r="N116" s="4" t="s">
        <v>77</v>
      </c>
      <c r="O116" s="11">
        <v>700000</v>
      </c>
      <c r="P116" s="4" t="s">
        <v>77</v>
      </c>
      <c r="Q116" s="12">
        <v>117200000</v>
      </c>
      <c r="R116" s="4" t="s">
        <v>38</v>
      </c>
      <c r="S116" s="12"/>
      <c r="T116" s="12">
        <v>121900000</v>
      </c>
      <c r="U116" s="9"/>
      <c r="V116">
        <f>IF(ISNUMBER(MATCH(I116,#REF!,0)),1,0)</f>
        <v>0</v>
      </c>
      <c r="W116" s="19" t="str">
        <f>IF(V116=1,VLOOKUP(I116,#REF!,2,FALSE),"No Match")</f>
        <v>No Match</v>
      </c>
      <c r="X116">
        <f>IF(ISNUMBER(MATCH(I116,#REF!,0)),1,0)</f>
        <v>0</v>
      </c>
      <c r="Y116" t="str">
        <f>IF(X116=1,VLOOKUP(I116,#REF!,2,FALSE),"No Match")</f>
        <v>No Match</v>
      </c>
      <c r="Z116">
        <f>IF(ISNUMBER(MATCH(I116,#REF!,0)),1,0)</f>
        <v>0</v>
      </c>
      <c r="AA116" t="str">
        <f>IF(Z116=1,VLOOKUP(I116,#REF!,2,FALSE),"No Match")</f>
        <v>No Match</v>
      </c>
      <c r="AB116">
        <f>IF(ISNUMBER(MATCH(I116,#REF!,0)),1,0)</f>
        <v>0</v>
      </c>
      <c r="AC116" t="str">
        <f>IF(AB116=1,VLOOKUP(I116,#REF!,2,FALSE),"No Match")</f>
        <v>No Match</v>
      </c>
      <c r="AD116" s="22" t="s">
        <v>1432</v>
      </c>
      <c r="AF116" t="str">
        <f>IFERROR(VLOOKUP(AD116,#REF!,1,FALSE),"No")</f>
        <v>No</v>
      </c>
    </row>
    <row r="117" spans="1:32" ht="30" x14ac:dyDescent="0.25">
      <c r="A117" s="9" t="s">
        <v>193</v>
      </c>
      <c r="B117" s="9" t="s">
        <v>219</v>
      </c>
      <c r="C117" s="4" t="s">
        <v>28</v>
      </c>
      <c r="D117" s="9" t="s">
        <v>220</v>
      </c>
      <c r="E117" s="4" t="s">
        <v>30</v>
      </c>
      <c r="F117" s="4" t="s">
        <v>31</v>
      </c>
      <c r="G117" s="4" t="s">
        <v>152</v>
      </c>
      <c r="H117" s="9" t="s">
        <v>75</v>
      </c>
      <c r="I117" s="4" t="s">
        <v>221</v>
      </c>
      <c r="J117" s="4" t="s">
        <v>77</v>
      </c>
      <c r="K117" s="4" t="s">
        <v>222</v>
      </c>
      <c r="L117" s="4" t="s">
        <v>77</v>
      </c>
      <c r="M117" s="10">
        <v>4000000</v>
      </c>
      <c r="N117" s="4" t="s">
        <v>77</v>
      </c>
      <c r="O117" s="11">
        <v>6500000</v>
      </c>
      <c r="P117" s="4" t="s">
        <v>77</v>
      </c>
      <c r="Q117" s="12">
        <v>36300000</v>
      </c>
      <c r="R117" s="4" t="s">
        <v>38</v>
      </c>
      <c r="S117" s="12"/>
      <c r="T117" s="12">
        <v>46800000</v>
      </c>
      <c r="U117" s="9"/>
      <c r="V117">
        <f>IF(ISNUMBER(MATCH(I117,#REF!,0)),1,0)</f>
        <v>0</v>
      </c>
      <c r="W117" s="19" t="str">
        <f>IF(V117=1,VLOOKUP(I117,#REF!,2,FALSE),"No Match")</f>
        <v>No Match</v>
      </c>
      <c r="X117">
        <f>IF(ISNUMBER(MATCH(I117,#REF!,0)),1,0)</f>
        <v>0</v>
      </c>
      <c r="Y117" t="str">
        <f>IF(X117=1,VLOOKUP(I117,#REF!,2,FALSE),"No Match")</f>
        <v>No Match</v>
      </c>
      <c r="Z117">
        <f>IF(ISNUMBER(MATCH(I117,#REF!,0)),1,0)</f>
        <v>0</v>
      </c>
      <c r="AA117" t="str">
        <f>IF(Z117=1,VLOOKUP(I117,#REF!,2,FALSE),"No Match")</f>
        <v>No Match</v>
      </c>
      <c r="AB117">
        <f>IF(ISNUMBER(MATCH(I117,#REF!,0)),1,0)</f>
        <v>0</v>
      </c>
      <c r="AC117" t="str">
        <f>IF(AB117=1,VLOOKUP(I117,#REF!,2,FALSE),"No Match")</f>
        <v>No Match</v>
      </c>
      <c r="AD117" s="22" t="s">
        <v>1375</v>
      </c>
      <c r="AF117" t="str">
        <f>IFERROR(VLOOKUP(AD117,#REF!,1,FALSE),"No")</f>
        <v>No</v>
      </c>
    </row>
    <row r="118" spans="1:32" ht="45" hidden="1" x14ac:dyDescent="0.25">
      <c r="A118" s="9" t="s">
        <v>129</v>
      </c>
      <c r="B118" s="9" t="s">
        <v>146</v>
      </c>
      <c r="C118" s="4" t="s">
        <v>28</v>
      </c>
      <c r="D118" s="9" t="s">
        <v>147</v>
      </c>
      <c r="E118" s="4" t="s">
        <v>30</v>
      </c>
      <c r="F118" s="4" t="s">
        <v>31</v>
      </c>
      <c r="G118" s="4" t="s">
        <v>131</v>
      </c>
      <c r="H118" s="9" t="s">
        <v>132</v>
      </c>
      <c r="I118" s="4" t="s">
        <v>148</v>
      </c>
      <c r="J118" s="4" t="s">
        <v>77</v>
      </c>
      <c r="K118" s="4" t="s">
        <v>42</v>
      </c>
      <c r="L118" s="4" t="s">
        <v>77</v>
      </c>
      <c r="M118" s="10">
        <v>4233000</v>
      </c>
      <c r="N118" s="4" t="s">
        <v>77</v>
      </c>
      <c r="O118" s="11">
        <v>300000</v>
      </c>
      <c r="P118" s="4" t="s">
        <v>77</v>
      </c>
      <c r="Q118" s="12">
        <v>19200000</v>
      </c>
      <c r="R118" s="4" t="s">
        <v>38</v>
      </c>
      <c r="S118" s="12"/>
      <c r="T118" s="12">
        <v>23733000</v>
      </c>
      <c r="U118" s="9"/>
      <c r="V118">
        <f>IF(ISNUMBER(MATCH(I118,#REF!,0)),1,0)</f>
        <v>0</v>
      </c>
      <c r="W118" s="19" t="str">
        <f>IF(V118=1,VLOOKUP(I118,#REF!,2,FALSE),"No Match")</f>
        <v>No Match</v>
      </c>
      <c r="X118">
        <f>IF(ISNUMBER(MATCH(I118,#REF!,0)),1,0)</f>
        <v>0</v>
      </c>
      <c r="Y118" t="str">
        <f>IF(X118=1,VLOOKUP(I118,#REF!,2,FALSE),"No Match")</f>
        <v>No Match</v>
      </c>
      <c r="Z118">
        <f>IF(ISNUMBER(MATCH(I118,#REF!,0)),1,0)</f>
        <v>0</v>
      </c>
      <c r="AA118" t="str">
        <f>IF(Z118=1,VLOOKUP(I118,#REF!,2,FALSE),"No Match")</f>
        <v>No Match</v>
      </c>
      <c r="AB118">
        <f>IF(ISNUMBER(MATCH(I118,#REF!,0)),1,0)</f>
        <v>0</v>
      </c>
      <c r="AC118" t="str">
        <f>IF(AB118=1,VLOOKUP(I118,#REF!,2,FALSE),"No Match")</f>
        <v>No Match</v>
      </c>
      <c r="AD118" s="22" t="s">
        <v>1387</v>
      </c>
      <c r="AF118" t="str">
        <f>IFERROR(VLOOKUP(AD118,#REF!,1,FALSE),"No")</f>
        <v>No</v>
      </c>
    </row>
    <row r="119" spans="1:32" ht="120" hidden="1" x14ac:dyDescent="0.25">
      <c r="A119" s="9" t="s">
        <v>566</v>
      </c>
      <c r="B119" s="9" t="s">
        <v>592</v>
      </c>
      <c r="C119" s="4" t="s">
        <v>28</v>
      </c>
      <c r="D119" s="9" t="s">
        <v>593</v>
      </c>
      <c r="E119" s="4" t="s">
        <v>30</v>
      </c>
      <c r="F119" s="4" t="s">
        <v>31</v>
      </c>
      <c r="G119" s="4" t="s">
        <v>32</v>
      </c>
      <c r="H119" s="9" t="s">
        <v>569</v>
      </c>
      <c r="I119" s="4" t="s">
        <v>594</v>
      </c>
      <c r="J119" s="4" t="s">
        <v>77</v>
      </c>
      <c r="K119" s="4" t="s">
        <v>36</v>
      </c>
      <c r="L119" s="4" t="s">
        <v>77</v>
      </c>
      <c r="M119" s="10">
        <v>4400000</v>
      </c>
      <c r="N119" s="4" t="s">
        <v>77</v>
      </c>
      <c r="O119" s="11">
        <v>2200000</v>
      </c>
      <c r="P119" s="4" t="s">
        <v>77</v>
      </c>
      <c r="Q119" s="12">
        <v>24000000</v>
      </c>
      <c r="R119" s="4" t="s">
        <v>38</v>
      </c>
      <c r="S119" s="12"/>
      <c r="T119" s="12">
        <v>30600000</v>
      </c>
      <c r="U119" s="9"/>
      <c r="V119">
        <f>IF(ISNUMBER(MATCH(I119,#REF!,0)),1,0)</f>
        <v>0</v>
      </c>
      <c r="W119" s="19" t="str">
        <f>IF(V119=1,VLOOKUP(I119,#REF!,2,FALSE),"No Match")</f>
        <v>No Match</v>
      </c>
      <c r="X119">
        <f>IF(ISNUMBER(MATCH(I119,#REF!,0)),1,0)</f>
        <v>0</v>
      </c>
      <c r="Y119" t="str">
        <f>IF(X119=1,VLOOKUP(I119,#REF!,2,FALSE),"No Match")</f>
        <v>No Match</v>
      </c>
      <c r="Z119">
        <f>IF(ISNUMBER(MATCH(I119,#REF!,0)),1,0)</f>
        <v>0</v>
      </c>
      <c r="AA119" t="str">
        <f>IF(Z119=1,VLOOKUP(I119,#REF!,2,FALSE),"No Match")</f>
        <v>No Match</v>
      </c>
      <c r="AB119">
        <f>IF(ISNUMBER(MATCH(I119,#REF!,0)),1,0)</f>
        <v>0</v>
      </c>
      <c r="AC119" t="str">
        <f>IF(AB119=1,VLOOKUP(I119,#REF!,2,FALSE),"No Match")</f>
        <v>No Match</v>
      </c>
      <c r="AD119" s="22" t="s">
        <v>1451</v>
      </c>
      <c r="AF119" t="str">
        <f>IFERROR(VLOOKUP(AD119,#REF!,1,FALSE),"No")</f>
        <v>No</v>
      </c>
    </row>
    <row r="120" spans="1:32" ht="60" hidden="1" x14ac:dyDescent="0.25">
      <c r="A120" s="9" t="s">
        <v>1117</v>
      </c>
      <c r="B120" s="9" t="s">
        <v>1120</v>
      </c>
      <c r="C120" s="4" t="s">
        <v>28</v>
      </c>
      <c r="D120" s="9" t="s">
        <v>1121</v>
      </c>
      <c r="E120" s="4" t="s">
        <v>30</v>
      </c>
      <c r="F120" s="4" t="s">
        <v>31</v>
      </c>
      <c r="G120" s="4" t="s">
        <v>309</v>
      </c>
      <c r="H120" s="9" t="s">
        <v>787</v>
      </c>
      <c r="I120" s="4" t="s">
        <v>1122</v>
      </c>
      <c r="J120" s="4" t="s">
        <v>77</v>
      </c>
      <c r="K120" s="4" t="s">
        <v>36</v>
      </c>
      <c r="L120" s="4" t="s">
        <v>77</v>
      </c>
      <c r="M120" s="10">
        <v>4400000</v>
      </c>
      <c r="N120" s="4" t="s">
        <v>77</v>
      </c>
      <c r="O120" s="11">
        <v>1200000</v>
      </c>
      <c r="P120" s="4" t="s">
        <v>77</v>
      </c>
      <c r="Q120" s="12">
        <v>1900000</v>
      </c>
      <c r="R120" s="4" t="s">
        <v>38</v>
      </c>
      <c r="S120" s="12"/>
      <c r="T120" s="12">
        <v>7500000</v>
      </c>
      <c r="U120" s="9"/>
      <c r="V120">
        <f>IF(ISNUMBER(MATCH(I120,#REF!,0)),1,0)</f>
        <v>0</v>
      </c>
      <c r="W120" s="19" t="str">
        <f>IF(V120=1,VLOOKUP(I120,#REF!,2,FALSE),"No Match")</f>
        <v>No Match</v>
      </c>
      <c r="X120">
        <f>IF(ISNUMBER(MATCH(I120,#REF!,0)),1,0)</f>
        <v>0</v>
      </c>
      <c r="Y120" t="str">
        <f>IF(X120=1,VLOOKUP(I120,#REF!,2,FALSE),"No Match")</f>
        <v>No Match</v>
      </c>
      <c r="Z120">
        <f>IF(ISNUMBER(MATCH(I120,#REF!,0)),1,0)</f>
        <v>0</v>
      </c>
      <c r="AA120" t="str">
        <f>IF(Z120=1,VLOOKUP(I120,#REF!,2,FALSE),"No Match")</f>
        <v>No Match</v>
      </c>
      <c r="AB120">
        <f>IF(ISNUMBER(MATCH(I120,#REF!,0)),1,0)</f>
        <v>0</v>
      </c>
      <c r="AC120" t="str">
        <f>IF(AB120=1,VLOOKUP(I120,#REF!,2,FALSE),"No Match")</f>
        <v>No Match</v>
      </c>
      <c r="AD120" s="22" t="s">
        <v>1419</v>
      </c>
      <c r="AF120" t="str">
        <f>IFERROR(VLOOKUP(AD120,#REF!,1,FALSE),"No")</f>
        <v>No</v>
      </c>
    </row>
    <row r="121" spans="1:32" ht="30" hidden="1" x14ac:dyDescent="0.25">
      <c r="A121" s="9" t="s">
        <v>276</v>
      </c>
      <c r="B121" s="9" t="s">
        <v>155</v>
      </c>
      <c r="C121" s="4" t="s">
        <v>28</v>
      </c>
      <c r="D121" s="9" t="s">
        <v>282</v>
      </c>
      <c r="E121" s="4" t="s">
        <v>30</v>
      </c>
      <c r="F121" s="4" t="s">
        <v>31</v>
      </c>
      <c r="G121" s="4" t="s">
        <v>74</v>
      </c>
      <c r="H121" s="9" t="s">
        <v>75</v>
      </c>
      <c r="I121" s="4" t="s">
        <v>283</v>
      </c>
      <c r="J121" s="4" t="s">
        <v>77</v>
      </c>
      <c r="K121" s="4" t="s">
        <v>42</v>
      </c>
      <c r="L121" s="4" t="s">
        <v>77</v>
      </c>
      <c r="M121" s="10">
        <v>4600000</v>
      </c>
      <c r="N121" s="4" t="s">
        <v>38</v>
      </c>
      <c r="O121" s="11"/>
      <c r="P121" s="4" t="s">
        <v>77</v>
      </c>
      <c r="Q121" s="12">
        <v>85000000</v>
      </c>
      <c r="R121" s="4" t="s">
        <v>38</v>
      </c>
      <c r="S121" s="12"/>
      <c r="T121" s="12">
        <v>89600000</v>
      </c>
      <c r="U121" s="9"/>
      <c r="V121">
        <f>IF(ISNUMBER(MATCH(I121,#REF!,0)),1,0)</f>
        <v>0</v>
      </c>
      <c r="W121" s="19" t="str">
        <f>IF(V121=1,VLOOKUP(I121,#REF!,2,FALSE),"No Match")</f>
        <v>No Match</v>
      </c>
      <c r="X121">
        <f>IF(ISNUMBER(MATCH(I121,#REF!,0)),1,0)</f>
        <v>0</v>
      </c>
      <c r="Y121" t="str">
        <f>IF(X121=1,VLOOKUP(I121,#REF!,2,FALSE),"No Match")</f>
        <v>No Match</v>
      </c>
      <c r="Z121">
        <f>IF(ISNUMBER(MATCH(I121,#REF!,0)),1,0)</f>
        <v>0</v>
      </c>
      <c r="AA121" t="str">
        <f>IF(Z121=1,VLOOKUP(I121,#REF!,2,FALSE),"No Match")</f>
        <v>No Match</v>
      </c>
      <c r="AB121">
        <f>IF(ISNUMBER(MATCH(I121,#REF!,0)),1,0)</f>
        <v>0</v>
      </c>
      <c r="AC121" t="str">
        <f>IF(AB121=1,VLOOKUP(I121,#REF!,2,FALSE),"No Match")</f>
        <v>No Match</v>
      </c>
      <c r="AD121" s="22" t="s">
        <v>1437</v>
      </c>
      <c r="AF121" t="str">
        <f>IFERROR(VLOOKUP(AD121,#REF!,1,FALSE),"No")</f>
        <v>No</v>
      </c>
    </row>
    <row r="122" spans="1:32" ht="30" hidden="1" x14ac:dyDescent="0.25">
      <c r="A122" s="9" t="s">
        <v>897</v>
      </c>
      <c r="B122" s="9" t="s">
        <v>902</v>
      </c>
      <c r="C122" s="4" t="s">
        <v>28</v>
      </c>
      <c r="D122" s="9" t="s">
        <v>903</v>
      </c>
      <c r="E122" s="4" t="s">
        <v>30</v>
      </c>
      <c r="F122" s="4" t="s">
        <v>31</v>
      </c>
      <c r="G122" s="4" t="s">
        <v>131</v>
      </c>
      <c r="H122" s="9" t="s">
        <v>900</v>
      </c>
      <c r="I122" s="4" t="s">
        <v>904</v>
      </c>
      <c r="J122" s="4" t="s">
        <v>77</v>
      </c>
      <c r="K122" s="4" t="s">
        <v>36</v>
      </c>
      <c r="L122" s="4" t="s">
        <v>77</v>
      </c>
      <c r="M122" s="10">
        <v>4600000</v>
      </c>
      <c r="N122" s="4" t="s">
        <v>77</v>
      </c>
      <c r="O122" s="11">
        <v>10300000</v>
      </c>
      <c r="P122" s="4" t="s">
        <v>77</v>
      </c>
      <c r="Q122" s="12">
        <v>12600000</v>
      </c>
      <c r="R122" s="4" t="s">
        <v>38</v>
      </c>
      <c r="S122" s="12"/>
      <c r="T122" s="12">
        <v>27500000</v>
      </c>
      <c r="U122" s="9"/>
      <c r="V122">
        <f>IF(ISNUMBER(MATCH(I122,#REF!,0)),1,0)</f>
        <v>0</v>
      </c>
      <c r="W122" s="19" t="str">
        <f>IF(V122=1,VLOOKUP(I122,#REF!,2,FALSE),"No Match")</f>
        <v>No Match</v>
      </c>
      <c r="X122">
        <f>IF(ISNUMBER(MATCH(I122,#REF!,0)),1,0)</f>
        <v>0</v>
      </c>
      <c r="Y122" t="str">
        <f>IF(X122=1,VLOOKUP(I122,#REF!,2,FALSE),"No Match")</f>
        <v>No Match</v>
      </c>
      <c r="Z122">
        <f>IF(ISNUMBER(MATCH(I122,#REF!,0)),1,0)</f>
        <v>0</v>
      </c>
      <c r="AA122" t="str">
        <f>IF(Z122=1,VLOOKUP(I122,#REF!,2,FALSE),"No Match")</f>
        <v>No Match</v>
      </c>
      <c r="AB122">
        <f>IF(ISNUMBER(MATCH(I122,#REF!,0)),1,0)</f>
        <v>0</v>
      </c>
      <c r="AC122" t="str">
        <f>IF(AB122=1,VLOOKUP(I122,#REF!,2,FALSE),"No Match")</f>
        <v>No Match</v>
      </c>
      <c r="AD122" s="22" t="s">
        <v>1459</v>
      </c>
      <c r="AF122" t="str">
        <f>IFERROR(VLOOKUP(AD122,#REF!,1,FALSE),"No")</f>
        <v>No</v>
      </c>
    </row>
    <row r="123" spans="1:32" ht="30" hidden="1" x14ac:dyDescent="0.25">
      <c r="A123" s="9" t="s">
        <v>775</v>
      </c>
      <c r="B123" s="9" t="s">
        <v>779</v>
      </c>
      <c r="C123" s="4" t="s">
        <v>28</v>
      </c>
      <c r="D123" s="9" t="s">
        <v>782</v>
      </c>
      <c r="E123" s="4" t="s">
        <v>30</v>
      </c>
      <c r="F123" s="4" t="s">
        <v>31</v>
      </c>
      <c r="G123" s="4" t="s">
        <v>309</v>
      </c>
      <c r="H123" s="9" t="s">
        <v>310</v>
      </c>
      <c r="I123" s="4" t="s">
        <v>783</v>
      </c>
      <c r="J123" s="4" t="s">
        <v>77</v>
      </c>
      <c r="K123" s="4" t="s">
        <v>36</v>
      </c>
      <c r="L123" s="4" t="s">
        <v>77</v>
      </c>
      <c r="M123" s="10">
        <v>5000000</v>
      </c>
      <c r="N123" s="4" t="s">
        <v>77</v>
      </c>
      <c r="O123" s="11">
        <v>600000</v>
      </c>
      <c r="P123" s="4" t="s">
        <v>77</v>
      </c>
      <c r="Q123" s="12">
        <v>53600000</v>
      </c>
      <c r="R123" s="4" t="s">
        <v>38</v>
      </c>
      <c r="S123" s="12"/>
      <c r="T123" s="12">
        <v>59200000</v>
      </c>
      <c r="U123" s="9"/>
      <c r="V123">
        <f>IF(ISNUMBER(MATCH(I123,#REF!,0)),1,0)</f>
        <v>0</v>
      </c>
      <c r="W123" s="19" t="str">
        <f>IF(V123=1,VLOOKUP(I123,#REF!,2,FALSE),"No Match")</f>
        <v>No Match</v>
      </c>
      <c r="X123">
        <f>IF(ISNUMBER(MATCH(I123,#REF!,0)),1,0)</f>
        <v>0</v>
      </c>
      <c r="Y123" t="str">
        <f>IF(X123=1,VLOOKUP(I123,#REF!,2,FALSE),"No Match")</f>
        <v>No Match</v>
      </c>
      <c r="Z123">
        <f>IF(ISNUMBER(MATCH(I123,#REF!,0)),1,0)</f>
        <v>0</v>
      </c>
      <c r="AA123" t="str">
        <f>IF(Z123=1,VLOOKUP(I123,#REF!,2,FALSE),"No Match")</f>
        <v>No Match</v>
      </c>
      <c r="AB123">
        <f>IF(ISNUMBER(MATCH(I123,#REF!,0)),1,0)</f>
        <v>0</v>
      </c>
      <c r="AC123" t="str">
        <f>IF(AB123=1,VLOOKUP(I123,#REF!,2,FALSE),"No Match")</f>
        <v>No Match</v>
      </c>
      <c r="AD123" s="22" t="s">
        <v>1361</v>
      </c>
      <c r="AF123" t="str">
        <f>IFERROR(VLOOKUP(AD123,#REF!,1,FALSE),"No")</f>
        <v>No</v>
      </c>
    </row>
    <row r="124" spans="1:32" ht="30" hidden="1" x14ac:dyDescent="0.25">
      <c r="A124" s="9" t="s">
        <v>684</v>
      </c>
      <c r="B124" s="9" t="s">
        <v>695</v>
      </c>
      <c r="C124" s="4" t="s">
        <v>28</v>
      </c>
      <c r="D124" s="9" t="s">
        <v>696</v>
      </c>
      <c r="E124" s="4" t="s">
        <v>30</v>
      </c>
      <c r="F124" s="4" t="s">
        <v>31</v>
      </c>
      <c r="G124" s="4" t="s">
        <v>74</v>
      </c>
      <c r="H124" s="9" t="s">
        <v>687</v>
      </c>
      <c r="I124" s="4" t="s">
        <v>697</v>
      </c>
      <c r="J124" s="4" t="s">
        <v>77</v>
      </c>
      <c r="K124" s="4" t="s">
        <v>36</v>
      </c>
      <c r="L124" s="4" t="s">
        <v>77</v>
      </c>
      <c r="M124" s="10">
        <v>5200000</v>
      </c>
      <c r="N124" s="4" t="s">
        <v>77</v>
      </c>
      <c r="O124" s="11">
        <v>3300000</v>
      </c>
      <c r="P124" s="4" t="s">
        <v>77</v>
      </c>
      <c r="Q124" s="12">
        <v>28801000</v>
      </c>
      <c r="R124" s="4" t="s">
        <v>38</v>
      </c>
      <c r="S124" s="12"/>
      <c r="T124" s="12">
        <v>37301000</v>
      </c>
      <c r="U124" s="9"/>
      <c r="V124">
        <f>IF(ISNUMBER(MATCH(I124,#REF!,0)),1,0)</f>
        <v>0</v>
      </c>
      <c r="W124" s="19" t="str">
        <f>IF(V124=1,VLOOKUP(I124,#REF!,2,FALSE),"No Match")</f>
        <v>No Match</v>
      </c>
      <c r="X124">
        <f>IF(ISNUMBER(MATCH(I124,#REF!,0)),1,0)</f>
        <v>0</v>
      </c>
      <c r="Y124" t="str">
        <f>IF(X124=1,VLOOKUP(I124,#REF!,2,FALSE),"No Match")</f>
        <v>No Match</v>
      </c>
      <c r="Z124">
        <f>IF(ISNUMBER(MATCH(I124,#REF!,0)),1,0)</f>
        <v>0</v>
      </c>
      <c r="AA124" t="str">
        <f>IF(Z124=1,VLOOKUP(I124,#REF!,2,FALSE),"No Match")</f>
        <v>No Match</v>
      </c>
      <c r="AB124">
        <f>IF(ISNUMBER(MATCH(I124,#REF!,0)),1,0)</f>
        <v>0</v>
      </c>
      <c r="AC124" t="str">
        <f>IF(AB124=1,VLOOKUP(I124,#REF!,2,FALSE),"No Match")</f>
        <v>No Match</v>
      </c>
      <c r="AD124" s="22" t="s">
        <v>1457</v>
      </c>
      <c r="AF124" t="str">
        <f>IFERROR(VLOOKUP(AD124,#REF!,1,FALSE),"No")</f>
        <v>No</v>
      </c>
    </row>
    <row r="125" spans="1:32" ht="45" x14ac:dyDescent="0.25">
      <c r="A125" s="9" t="s">
        <v>1069</v>
      </c>
      <c r="B125" s="9" t="s">
        <v>1074</v>
      </c>
      <c r="C125" s="4" t="s">
        <v>28</v>
      </c>
      <c r="D125" s="9" t="s">
        <v>1075</v>
      </c>
      <c r="E125" s="4" t="s">
        <v>30</v>
      </c>
      <c r="F125" s="4" t="s">
        <v>31</v>
      </c>
      <c r="G125" s="4" t="s">
        <v>152</v>
      </c>
      <c r="H125" s="9" t="s">
        <v>794</v>
      </c>
      <c r="I125" s="4" t="s">
        <v>1076</v>
      </c>
      <c r="J125" s="4" t="s">
        <v>77</v>
      </c>
      <c r="K125" s="4" t="s">
        <v>1077</v>
      </c>
      <c r="L125" s="4" t="s">
        <v>77</v>
      </c>
      <c r="M125" s="10">
        <v>5200000</v>
      </c>
      <c r="N125" s="4" t="s">
        <v>77</v>
      </c>
      <c r="O125" s="11">
        <v>300000</v>
      </c>
      <c r="P125" s="4" t="s">
        <v>77</v>
      </c>
      <c r="Q125" s="12">
        <v>1600000</v>
      </c>
      <c r="R125" s="4" t="s">
        <v>38</v>
      </c>
      <c r="S125" s="12"/>
      <c r="T125" s="12">
        <v>7100000</v>
      </c>
      <c r="U125" s="9"/>
      <c r="V125">
        <f>IF(ISNUMBER(MATCH(I125,#REF!,0)),1,0)</f>
        <v>0</v>
      </c>
      <c r="W125" s="19" t="str">
        <f>IF(V125=1,VLOOKUP(I125,#REF!,2,FALSE),"No Match")</f>
        <v>No Match</v>
      </c>
      <c r="X125">
        <f>IF(ISNUMBER(MATCH(I125,#REF!,0)),1,0)</f>
        <v>0</v>
      </c>
      <c r="Y125" t="str">
        <f>IF(X125=1,VLOOKUP(I125,#REF!,2,FALSE),"No Match")</f>
        <v>No Match</v>
      </c>
      <c r="Z125">
        <f>IF(ISNUMBER(MATCH(I125,#REF!,0)),1,0)</f>
        <v>0</v>
      </c>
      <c r="AA125" t="str">
        <f>IF(Z125=1,VLOOKUP(I125,#REF!,2,FALSE),"No Match")</f>
        <v>No Match</v>
      </c>
      <c r="AB125">
        <f>IF(ISNUMBER(MATCH(I125,#REF!,0)),1,0)</f>
        <v>0</v>
      </c>
      <c r="AC125" t="str">
        <f>IF(AB125=1,VLOOKUP(I125,#REF!,2,FALSE),"No Match")</f>
        <v>No Match</v>
      </c>
      <c r="AD125" s="22" t="s">
        <v>1406</v>
      </c>
      <c r="AF125" t="str">
        <f>IFERROR(VLOOKUP(AD125,#REF!,1,FALSE),"No")</f>
        <v>No</v>
      </c>
    </row>
    <row r="126" spans="1:32" ht="30" hidden="1" x14ac:dyDescent="0.25">
      <c r="A126" s="9" t="s">
        <v>1036</v>
      </c>
      <c r="B126" s="9" t="s">
        <v>1043</v>
      </c>
      <c r="C126" s="4" t="s">
        <v>28</v>
      </c>
      <c r="D126" s="9" t="s">
        <v>1044</v>
      </c>
      <c r="E126" s="4" t="s">
        <v>30</v>
      </c>
      <c r="F126" s="4" t="s">
        <v>31</v>
      </c>
      <c r="G126" s="4" t="s">
        <v>122</v>
      </c>
      <c r="H126" s="9" t="s">
        <v>1023</v>
      </c>
      <c r="I126" s="4" t="s">
        <v>1045</v>
      </c>
      <c r="J126" s="4" t="s">
        <v>77</v>
      </c>
      <c r="K126" s="4" t="s">
        <v>36</v>
      </c>
      <c r="L126" s="4" t="s">
        <v>77</v>
      </c>
      <c r="M126" s="10">
        <v>5400000</v>
      </c>
      <c r="N126" s="4" t="s">
        <v>77</v>
      </c>
      <c r="O126" s="11">
        <v>3400000</v>
      </c>
      <c r="P126" s="4" t="s">
        <v>77</v>
      </c>
      <c r="Q126" s="12">
        <v>18800000</v>
      </c>
      <c r="R126" s="4" t="s">
        <v>38</v>
      </c>
      <c r="S126" s="12"/>
      <c r="T126" s="12">
        <v>27600000</v>
      </c>
      <c r="U126" s="9"/>
      <c r="V126">
        <f>IF(ISNUMBER(MATCH(I126,#REF!,0)),1,0)</f>
        <v>0</v>
      </c>
      <c r="W126" s="19" t="str">
        <f>IF(V126=1,VLOOKUP(I126,#REF!,2,FALSE),"No Match")</f>
        <v>No Match</v>
      </c>
      <c r="X126">
        <f>IF(ISNUMBER(MATCH(I126,#REF!,0)),1,0)</f>
        <v>0</v>
      </c>
      <c r="Y126" t="str">
        <f>IF(X126=1,VLOOKUP(I126,#REF!,2,FALSE),"No Match")</f>
        <v>No Match</v>
      </c>
      <c r="Z126">
        <f>IF(ISNUMBER(MATCH(I126,#REF!,0)),1,0)</f>
        <v>0</v>
      </c>
      <c r="AA126" t="str">
        <f>IF(Z126=1,VLOOKUP(I126,#REF!,2,FALSE),"No Match")</f>
        <v>No Match</v>
      </c>
      <c r="AB126">
        <f>IF(ISNUMBER(MATCH(I126,#REF!,0)),1,0)</f>
        <v>0</v>
      </c>
      <c r="AC126" t="str">
        <f>IF(AB126=1,VLOOKUP(I126,#REF!,2,FALSE),"No Match")</f>
        <v>No Match</v>
      </c>
      <c r="AD126" s="22" t="s">
        <v>1408</v>
      </c>
      <c r="AF126" t="str">
        <f>IFERROR(VLOOKUP(AD126,#REF!,1,FALSE),"No")</f>
        <v>No</v>
      </c>
    </row>
    <row r="127" spans="1:32" ht="30" hidden="1" x14ac:dyDescent="0.25">
      <c r="A127" s="9" t="s">
        <v>758</v>
      </c>
      <c r="B127" s="9" t="s">
        <v>72</v>
      </c>
      <c r="C127" s="4" t="s">
        <v>28</v>
      </c>
      <c r="D127" s="9" t="s">
        <v>773</v>
      </c>
      <c r="E127" s="4" t="s">
        <v>30</v>
      </c>
      <c r="F127" s="4" t="s">
        <v>31</v>
      </c>
      <c r="G127" s="4" t="s">
        <v>74</v>
      </c>
      <c r="H127" s="9" t="s">
        <v>327</v>
      </c>
      <c r="I127" s="4" t="s">
        <v>774</v>
      </c>
      <c r="J127" s="4" t="s">
        <v>77</v>
      </c>
      <c r="K127" s="4" t="s">
        <v>36</v>
      </c>
      <c r="L127" s="4" t="s">
        <v>77</v>
      </c>
      <c r="M127" s="10">
        <v>5500000</v>
      </c>
      <c r="N127" s="4" t="s">
        <v>77</v>
      </c>
      <c r="O127" s="11">
        <v>4900000</v>
      </c>
      <c r="P127" s="4" t="s">
        <v>77</v>
      </c>
      <c r="Q127" s="12">
        <v>21599000</v>
      </c>
      <c r="R127" s="4" t="s">
        <v>38</v>
      </c>
      <c r="S127" s="12"/>
      <c r="T127" s="12">
        <v>31999000</v>
      </c>
      <c r="U127" s="9"/>
      <c r="V127">
        <f>IF(ISNUMBER(MATCH(I127,#REF!,0)),1,0)</f>
        <v>0</v>
      </c>
      <c r="W127" s="19" t="str">
        <f>IF(V127=1,VLOOKUP(I127,#REF!,2,FALSE),"No Match")</f>
        <v>No Match</v>
      </c>
      <c r="X127">
        <f>IF(ISNUMBER(MATCH(I127,#REF!,0)),1,0)</f>
        <v>0</v>
      </c>
      <c r="Y127" t="str">
        <f>IF(X127=1,VLOOKUP(I127,#REF!,2,FALSE),"No Match")</f>
        <v>No Match</v>
      </c>
      <c r="Z127">
        <f>IF(ISNUMBER(MATCH(I127,#REF!,0)),1,0)</f>
        <v>0</v>
      </c>
      <c r="AA127" t="str">
        <f>IF(Z127=1,VLOOKUP(I127,#REF!,2,FALSE),"No Match")</f>
        <v>No Match</v>
      </c>
      <c r="AB127">
        <f>IF(ISNUMBER(MATCH(I127,#REF!,0)),1,0)</f>
        <v>0</v>
      </c>
      <c r="AC127" t="str">
        <f>IF(AB127=1,VLOOKUP(I127,#REF!,2,FALSE),"No Match")</f>
        <v>No Match</v>
      </c>
      <c r="AD127" s="22" t="s">
        <v>1434</v>
      </c>
      <c r="AF127" t="str">
        <f>IFERROR(VLOOKUP(AD127,#REF!,1,FALSE),"No")</f>
        <v>No</v>
      </c>
    </row>
    <row r="128" spans="1:32" ht="30" hidden="1" x14ac:dyDescent="0.25">
      <c r="A128" s="9" t="s">
        <v>1210</v>
      </c>
      <c r="B128" s="9" t="s">
        <v>240</v>
      </c>
      <c r="C128" s="4" t="s">
        <v>28</v>
      </c>
      <c r="D128" s="9" t="s">
        <v>1214</v>
      </c>
      <c r="E128" s="4" t="s">
        <v>30</v>
      </c>
      <c r="F128" s="4" t="s">
        <v>31</v>
      </c>
      <c r="G128" s="4" t="s">
        <v>90</v>
      </c>
      <c r="H128" s="9" t="s">
        <v>91</v>
      </c>
      <c r="I128" s="4" t="s">
        <v>1215</v>
      </c>
      <c r="J128" s="4" t="s">
        <v>77</v>
      </c>
      <c r="K128" s="4" t="s">
        <v>42</v>
      </c>
      <c r="L128" s="4" t="s">
        <v>77</v>
      </c>
      <c r="M128" s="10">
        <v>5700000</v>
      </c>
      <c r="N128" s="4" t="s">
        <v>77</v>
      </c>
      <c r="O128" s="11">
        <v>1000000</v>
      </c>
      <c r="P128" s="4" t="s">
        <v>77</v>
      </c>
      <c r="Q128" s="12">
        <v>7799000</v>
      </c>
      <c r="R128" s="4" t="s">
        <v>38</v>
      </c>
      <c r="S128" s="12"/>
      <c r="T128" s="12">
        <v>14499000</v>
      </c>
      <c r="U128" s="9"/>
      <c r="V128">
        <f>IF(ISNUMBER(MATCH(I128,#REF!,0)),1,0)</f>
        <v>0</v>
      </c>
      <c r="W128" s="19" t="str">
        <f>IF(V128=1,VLOOKUP(I128,#REF!,2,FALSE),"No Match")</f>
        <v>No Match</v>
      </c>
      <c r="X128">
        <f>IF(ISNUMBER(MATCH(I128,#REF!,0)),1,0)</f>
        <v>0</v>
      </c>
      <c r="Y128" t="str">
        <f>IF(X128=1,VLOOKUP(I128,#REF!,2,FALSE),"No Match")</f>
        <v>No Match</v>
      </c>
      <c r="Z128">
        <f>IF(ISNUMBER(MATCH(I128,#REF!,0)),1,0)</f>
        <v>0</v>
      </c>
      <c r="AA128" t="str">
        <f>IF(Z128=1,VLOOKUP(I128,#REF!,2,FALSE),"No Match")</f>
        <v>No Match</v>
      </c>
      <c r="AB128">
        <f>IF(ISNUMBER(MATCH(I128,#REF!,0)),1,0)</f>
        <v>0</v>
      </c>
      <c r="AC128" t="str">
        <f>IF(AB128=1,VLOOKUP(I128,#REF!,2,FALSE),"No Match")</f>
        <v>No Match</v>
      </c>
      <c r="AD128" s="22" t="s">
        <v>1469</v>
      </c>
      <c r="AF128" t="str">
        <f>IFERROR(VLOOKUP(AD128,#REF!,1,FALSE),"No")</f>
        <v>No</v>
      </c>
    </row>
    <row r="129" spans="1:32" ht="75" hidden="1" x14ac:dyDescent="0.25">
      <c r="A129" s="9" t="s">
        <v>26</v>
      </c>
      <c r="B129" s="9" t="s">
        <v>65</v>
      </c>
      <c r="C129" s="4" t="s">
        <v>28</v>
      </c>
      <c r="D129" s="9" t="s">
        <v>66</v>
      </c>
      <c r="E129" s="4" t="s">
        <v>30</v>
      </c>
      <c r="F129" s="4" t="s">
        <v>31</v>
      </c>
      <c r="G129" s="4" t="s">
        <v>32</v>
      </c>
      <c r="H129" s="9" t="s">
        <v>33</v>
      </c>
      <c r="I129" s="4" t="s">
        <v>67</v>
      </c>
      <c r="J129" s="4" t="s">
        <v>41</v>
      </c>
      <c r="K129" s="4" t="s">
        <v>36</v>
      </c>
      <c r="L129" s="4" t="s">
        <v>37</v>
      </c>
      <c r="M129" s="10">
        <v>5800000</v>
      </c>
      <c r="N129" s="4" t="s">
        <v>37</v>
      </c>
      <c r="O129" s="11">
        <v>400000</v>
      </c>
      <c r="P129" s="4" t="s">
        <v>37</v>
      </c>
      <c r="Q129" s="12">
        <v>8400000</v>
      </c>
      <c r="R129" s="4" t="s">
        <v>38</v>
      </c>
      <c r="S129" s="12"/>
      <c r="T129" s="12">
        <v>14600000</v>
      </c>
      <c r="U129" s="9"/>
      <c r="V129">
        <f>IF(ISNUMBER(MATCH(I129,#REF!,0)),1,0)</f>
        <v>0</v>
      </c>
      <c r="W129" s="19" t="str">
        <f>IF(V129=1,VLOOKUP(I129,#REF!,2,FALSE),"No Match")</f>
        <v>No Match</v>
      </c>
      <c r="X129">
        <f>IF(ISNUMBER(MATCH(I129,#REF!,0)),1,0)</f>
        <v>0</v>
      </c>
      <c r="Y129" t="str">
        <f>IF(X129=1,VLOOKUP(I129,#REF!,2,FALSE),"No Match")</f>
        <v>No Match</v>
      </c>
      <c r="Z129">
        <f>IF(ISNUMBER(MATCH(I129,#REF!,0)),1,0)</f>
        <v>0</v>
      </c>
      <c r="AA129" t="str">
        <f>IF(Z129=1,VLOOKUP(I129,#REF!,2,FALSE),"No Match")</f>
        <v>No Match</v>
      </c>
      <c r="AB129">
        <f>IF(ISNUMBER(MATCH(I129,#REF!,0)),1,0)</f>
        <v>0</v>
      </c>
      <c r="AC129" t="str">
        <f>IF(AB129=1,VLOOKUP(I129,#REF!,2,FALSE),"No Match")</f>
        <v>No Match</v>
      </c>
      <c r="AD129" s="22" t="s">
        <v>1483</v>
      </c>
      <c r="AF129" t="str">
        <f>IFERROR(VLOOKUP(AD129,#REF!,1,FALSE),"No")</f>
        <v>No</v>
      </c>
    </row>
    <row r="130" spans="1:32" ht="30" hidden="1" x14ac:dyDescent="0.25">
      <c r="A130" s="9" t="s">
        <v>869</v>
      </c>
      <c r="B130" s="9" t="s">
        <v>870</v>
      </c>
      <c r="C130" s="4" t="s">
        <v>28</v>
      </c>
      <c r="D130" s="9" t="s">
        <v>871</v>
      </c>
      <c r="E130" s="4" t="s">
        <v>30</v>
      </c>
      <c r="F130" s="4" t="s">
        <v>31</v>
      </c>
      <c r="G130" s="4" t="s">
        <v>294</v>
      </c>
      <c r="H130" s="9" t="s">
        <v>872</v>
      </c>
      <c r="I130" s="4" t="s">
        <v>873</v>
      </c>
      <c r="J130" s="4" t="s">
        <v>77</v>
      </c>
      <c r="K130" s="4" t="s">
        <v>36</v>
      </c>
      <c r="L130" s="4" t="s">
        <v>77</v>
      </c>
      <c r="M130" s="10">
        <v>5800000</v>
      </c>
      <c r="N130" s="4" t="s">
        <v>77</v>
      </c>
      <c r="O130" s="11">
        <v>14400000</v>
      </c>
      <c r="P130" s="4" t="s">
        <v>77</v>
      </c>
      <c r="Q130" s="12">
        <v>50200000</v>
      </c>
      <c r="R130" s="4" t="s">
        <v>38</v>
      </c>
      <c r="S130" s="12"/>
      <c r="T130" s="12">
        <v>70400000</v>
      </c>
      <c r="U130" s="9"/>
      <c r="V130">
        <f>IF(ISNUMBER(MATCH(I130,#REF!,0)),1,0)</f>
        <v>0</v>
      </c>
      <c r="W130" s="19" t="str">
        <f>IF(V130=1,VLOOKUP(I130,#REF!,2,FALSE),"No Match")</f>
        <v>No Match</v>
      </c>
      <c r="X130">
        <f>IF(ISNUMBER(MATCH(I130,#REF!,0)),1,0)</f>
        <v>0</v>
      </c>
      <c r="Y130" t="str">
        <f>IF(X130=1,VLOOKUP(I130,#REF!,2,FALSE),"No Match")</f>
        <v>No Match</v>
      </c>
      <c r="Z130">
        <f>IF(ISNUMBER(MATCH(I130,#REF!,0)),1,0)</f>
        <v>0</v>
      </c>
      <c r="AA130" t="str">
        <f>IF(Z130=1,VLOOKUP(I130,#REF!,2,FALSE),"No Match")</f>
        <v>No Match</v>
      </c>
      <c r="AB130">
        <f>IF(ISNUMBER(MATCH(I130,#REF!,0)),1,0)</f>
        <v>0</v>
      </c>
      <c r="AC130" t="str">
        <f>IF(AB130=1,VLOOKUP(I130,#REF!,2,FALSE),"No Match")</f>
        <v>No Match</v>
      </c>
      <c r="AD130" s="22" t="s">
        <v>1426</v>
      </c>
      <c r="AF130" t="str">
        <f>IFERROR(VLOOKUP(AD130,#REF!,1,FALSE),"No")</f>
        <v>No</v>
      </c>
    </row>
    <row r="131" spans="1:32" ht="30" hidden="1" x14ac:dyDescent="0.25">
      <c r="A131" s="9" t="s">
        <v>523</v>
      </c>
      <c r="B131" s="9" t="s">
        <v>529</v>
      </c>
      <c r="C131" s="4" t="s">
        <v>28</v>
      </c>
      <c r="D131" s="9" t="s">
        <v>530</v>
      </c>
      <c r="E131" s="4" t="s">
        <v>30</v>
      </c>
      <c r="F131" s="4" t="s">
        <v>31</v>
      </c>
      <c r="G131" s="4" t="s">
        <v>448</v>
      </c>
      <c r="H131" s="9" t="s">
        <v>526</v>
      </c>
      <c r="I131" s="4" t="s">
        <v>531</v>
      </c>
      <c r="J131" s="4" t="s">
        <v>77</v>
      </c>
      <c r="K131" s="4" t="s">
        <v>36</v>
      </c>
      <c r="L131" s="4" t="s">
        <v>77</v>
      </c>
      <c r="M131" s="10">
        <v>5900000</v>
      </c>
      <c r="N131" s="4" t="s">
        <v>77</v>
      </c>
      <c r="O131" s="11">
        <v>9000000</v>
      </c>
      <c r="P131" s="4" t="s">
        <v>77</v>
      </c>
      <c r="Q131" s="12">
        <v>21899000</v>
      </c>
      <c r="R131" s="4" t="s">
        <v>38</v>
      </c>
      <c r="S131" s="12"/>
      <c r="T131" s="12">
        <v>36799000</v>
      </c>
      <c r="U131" s="9"/>
      <c r="V131">
        <f>IF(ISNUMBER(MATCH(I131,#REF!,0)),1,0)</f>
        <v>0</v>
      </c>
      <c r="W131" s="19" t="str">
        <f>IF(V131=1,VLOOKUP(I131,#REF!,2,FALSE),"No Match")</f>
        <v>No Match</v>
      </c>
      <c r="X131">
        <f>IF(ISNUMBER(MATCH(I131,#REF!,0)),1,0)</f>
        <v>0</v>
      </c>
      <c r="Y131" t="str">
        <f>IF(X131=1,VLOOKUP(I131,#REF!,2,FALSE),"No Match")</f>
        <v>No Match</v>
      </c>
      <c r="Z131">
        <f>IF(ISNUMBER(MATCH(I131,#REF!,0)),1,0)</f>
        <v>0</v>
      </c>
      <c r="AA131" t="str">
        <f>IF(Z131=1,VLOOKUP(I131,#REF!,2,FALSE),"No Match")</f>
        <v>No Match</v>
      </c>
      <c r="AB131">
        <f>IF(ISNUMBER(MATCH(I131,#REF!,0)),1,0)</f>
        <v>0</v>
      </c>
      <c r="AC131" t="str">
        <f>IF(AB131=1,VLOOKUP(I131,#REF!,2,FALSE),"No Match")</f>
        <v>No Match</v>
      </c>
      <c r="AD131" s="22" t="s">
        <v>1427</v>
      </c>
      <c r="AF131" t="str">
        <f>IFERROR(VLOOKUP(AD131,#REF!,1,FALSE),"No")</f>
        <v>No</v>
      </c>
    </row>
    <row r="132" spans="1:32" ht="30" hidden="1" x14ac:dyDescent="0.25">
      <c r="A132" s="9" t="s">
        <v>758</v>
      </c>
      <c r="B132" s="9" t="s">
        <v>764</v>
      </c>
      <c r="C132" s="4" t="s">
        <v>28</v>
      </c>
      <c r="D132" s="9" t="s">
        <v>765</v>
      </c>
      <c r="E132" s="4" t="s">
        <v>30</v>
      </c>
      <c r="F132" s="4" t="s">
        <v>31</v>
      </c>
      <c r="G132" s="4" t="s">
        <v>74</v>
      </c>
      <c r="H132" s="9" t="s">
        <v>327</v>
      </c>
      <c r="I132" s="4" t="s">
        <v>766</v>
      </c>
      <c r="J132" s="4" t="s">
        <v>77</v>
      </c>
      <c r="K132" s="4" t="s">
        <v>42</v>
      </c>
      <c r="L132" s="4" t="s">
        <v>77</v>
      </c>
      <c r="M132" s="10">
        <v>5900000</v>
      </c>
      <c r="N132" s="4" t="s">
        <v>77</v>
      </c>
      <c r="O132" s="11">
        <v>1500000</v>
      </c>
      <c r="P132" s="4" t="s">
        <v>77</v>
      </c>
      <c r="Q132" s="12">
        <v>42000000</v>
      </c>
      <c r="R132" s="4" t="s">
        <v>38</v>
      </c>
      <c r="S132" s="12"/>
      <c r="T132" s="12">
        <v>49400000</v>
      </c>
      <c r="U132" s="9"/>
      <c r="V132">
        <f>IF(ISNUMBER(MATCH(I132,#REF!,0)),1,0)</f>
        <v>0</v>
      </c>
      <c r="W132" s="19" t="str">
        <f>IF(V132=1,VLOOKUP(I132,#REF!,2,FALSE),"No Match")</f>
        <v>No Match</v>
      </c>
      <c r="X132">
        <f>IF(ISNUMBER(MATCH(I132,#REF!,0)),1,0)</f>
        <v>0</v>
      </c>
      <c r="Y132" t="str">
        <f>IF(X132=1,VLOOKUP(I132,#REF!,2,FALSE),"No Match")</f>
        <v>No Match</v>
      </c>
      <c r="Z132">
        <f>IF(ISNUMBER(MATCH(I132,#REF!,0)),1,0)</f>
        <v>0</v>
      </c>
      <c r="AA132" t="str">
        <f>IF(Z132=1,VLOOKUP(I132,#REF!,2,FALSE),"No Match")</f>
        <v>No Match</v>
      </c>
      <c r="AB132">
        <f>IF(ISNUMBER(MATCH(I132,#REF!,0)),1,0)</f>
        <v>0</v>
      </c>
      <c r="AC132" t="str">
        <f>IF(AB132=1,VLOOKUP(I132,#REF!,2,FALSE),"No Match")</f>
        <v>No Match</v>
      </c>
      <c r="AD132" s="22" t="s">
        <v>1428</v>
      </c>
      <c r="AF132" t="str">
        <f>IFERROR(VLOOKUP(AD132,#REF!,1,FALSE),"No")</f>
        <v>No</v>
      </c>
    </row>
    <row r="133" spans="1:32" ht="30" hidden="1" x14ac:dyDescent="0.25">
      <c r="A133" s="9" t="s">
        <v>980</v>
      </c>
      <c r="B133" s="9" t="s">
        <v>991</v>
      </c>
      <c r="C133" s="4" t="s">
        <v>28</v>
      </c>
      <c r="D133" s="9" t="s">
        <v>992</v>
      </c>
      <c r="E133" s="4" t="s">
        <v>30</v>
      </c>
      <c r="F133" s="4" t="s">
        <v>31</v>
      </c>
      <c r="G133" s="4" t="s">
        <v>113</v>
      </c>
      <c r="H133" s="9" t="s">
        <v>983</v>
      </c>
      <c r="I133" s="4" t="s">
        <v>993</v>
      </c>
      <c r="J133" s="4" t="s">
        <v>77</v>
      </c>
      <c r="K133" s="4" t="s">
        <v>36</v>
      </c>
      <c r="L133" s="4" t="s">
        <v>77</v>
      </c>
      <c r="M133" s="10">
        <v>5900000</v>
      </c>
      <c r="N133" s="4" t="s">
        <v>77</v>
      </c>
      <c r="O133" s="11">
        <v>800000</v>
      </c>
      <c r="P133" s="4" t="s">
        <v>77</v>
      </c>
      <c r="Q133" s="12">
        <v>12001000</v>
      </c>
      <c r="R133" s="4" t="s">
        <v>38</v>
      </c>
      <c r="S133" s="12"/>
      <c r="T133" s="12">
        <v>18701000</v>
      </c>
      <c r="U133" s="9"/>
      <c r="V133">
        <f>IF(ISNUMBER(MATCH(I133,#REF!,0)),1,0)</f>
        <v>0</v>
      </c>
      <c r="W133" s="19" t="str">
        <f>IF(V133=1,VLOOKUP(I133,#REF!,2,FALSE),"No Match")</f>
        <v>No Match</v>
      </c>
      <c r="X133">
        <f>IF(ISNUMBER(MATCH(I133,#REF!,0)),1,0)</f>
        <v>0</v>
      </c>
      <c r="Y133" t="str">
        <f>IF(X133=1,VLOOKUP(I133,#REF!,2,FALSE),"No Match")</f>
        <v>No Match</v>
      </c>
      <c r="Z133">
        <f>IF(ISNUMBER(MATCH(I133,#REF!,0)),1,0)</f>
        <v>0</v>
      </c>
      <c r="AA133" t="str">
        <f>IF(Z133=1,VLOOKUP(I133,#REF!,2,FALSE),"No Match")</f>
        <v>No Match</v>
      </c>
      <c r="AB133">
        <f>IF(ISNUMBER(MATCH(I133,#REF!,0)),1,0)</f>
        <v>0</v>
      </c>
      <c r="AC133" t="str">
        <f>IF(AB133=1,VLOOKUP(I133,#REF!,2,FALSE),"No Match")</f>
        <v>No Match</v>
      </c>
      <c r="AD133" s="22" t="s">
        <v>1420</v>
      </c>
      <c r="AF133" t="str">
        <f>IFERROR(VLOOKUP(AD133,#REF!,1,FALSE),"No")</f>
        <v>No</v>
      </c>
    </row>
    <row r="134" spans="1:32" ht="60" hidden="1" x14ac:dyDescent="0.25">
      <c r="A134" s="9" t="s">
        <v>897</v>
      </c>
      <c r="B134" s="9" t="s">
        <v>917</v>
      </c>
      <c r="C134" s="4" t="s">
        <v>28</v>
      </c>
      <c r="D134" s="9" t="s">
        <v>918</v>
      </c>
      <c r="E134" s="4" t="s">
        <v>30</v>
      </c>
      <c r="F134" s="4" t="s">
        <v>31</v>
      </c>
      <c r="G134" s="4" t="s">
        <v>131</v>
      </c>
      <c r="H134" s="9" t="s">
        <v>900</v>
      </c>
      <c r="I134" s="4" t="s">
        <v>919</v>
      </c>
      <c r="J134" s="4" t="s">
        <v>920</v>
      </c>
      <c r="K134" s="4" t="s">
        <v>36</v>
      </c>
      <c r="L134" s="4" t="s">
        <v>37</v>
      </c>
      <c r="M134" s="10">
        <v>6200000</v>
      </c>
      <c r="N134" s="4" t="s">
        <v>37</v>
      </c>
      <c r="O134" s="11">
        <v>1600000</v>
      </c>
      <c r="P134" s="4" t="s">
        <v>37</v>
      </c>
      <c r="Q134" s="12">
        <v>9199000</v>
      </c>
      <c r="R134" s="4" t="s">
        <v>38</v>
      </c>
      <c r="S134" s="12"/>
      <c r="T134" s="12">
        <v>16999000</v>
      </c>
      <c r="U134" s="9"/>
      <c r="V134">
        <f>IF(ISNUMBER(MATCH(I134,#REF!,0)),1,0)</f>
        <v>0</v>
      </c>
      <c r="W134" s="19" t="str">
        <f>IF(V134=1,VLOOKUP(I134,#REF!,2,FALSE),"No Match")</f>
        <v>No Match</v>
      </c>
      <c r="X134">
        <f>IF(ISNUMBER(MATCH(I134,#REF!,0)),1,0)</f>
        <v>0</v>
      </c>
      <c r="Y134" t="str">
        <f>IF(X134=1,VLOOKUP(I134,#REF!,2,FALSE),"No Match")</f>
        <v>No Match</v>
      </c>
      <c r="Z134">
        <f>IF(ISNUMBER(MATCH(I134,#REF!,0)),1,0)</f>
        <v>0</v>
      </c>
      <c r="AA134" t="str">
        <f>IF(Z134=1,VLOOKUP(I134,#REF!,2,FALSE),"No Match")</f>
        <v>No Match</v>
      </c>
      <c r="AB134">
        <f>IF(ISNUMBER(MATCH(I134,#REF!,0)),1,0)</f>
        <v>0</v>
      </c>
      <c r="AC134" t="str">
        <f>IF(AB134=1,VLOOKUP(I134,#REF!,2,FALSE),"No Match")</f>
        <v>No Match</v>
      </c>
      <c r="AD134" s="22" t="s">
        <v>1363</v>
      </c>
      <c r="AF134" t="str">
        <f>IFERROR(VLOOKUP(AD134,#REF!,1,FALSE),"No")</f>
        <v>No</v>
      </c>
    </row>
    <row r="135" spans="1:32" ht="30" hidden="1" x14ac:dyDescent="0.25">
      <c r="A135" s="9" t="s">
        <v>1004</v>
      </c>
      <c r="B135" s="9" t="s">
        <v>1008</v>
      </c>
      <c r="C135" s="4" t="s">
        <v>28</v>
      </c>
      <c r="D135" s="9" t="s">
        <v>1009</v>
      </c>
      <c r="E135" s="4" t="s">
        <v>30</v>
      </c>
      <c r="F135" s="4" t="s">
        <v>31</v>
      </c>
      <c r="G135" s="4" t="s">
        <v>294</v>
      </c>
      <c r="H135" s="9" t="s">
        <v>270</v>
      </c>
      <c r="I135" s="4" t="s">
        <v>1010</v>
      </c>
      <c r="J135" s="4" t="s">
        <v>77</v>
      </c>
      <c r="K135" s="4" t="s">
        <v>36</v>
      </c>
      <c r="L135" s="4" t="s">
        <v>77</v>
      </c>
      <c r="M135" s="10">
        <v>6200000</v>
      </c>
      <c r="N135" s="4" t="s">
        <v>77</v>
      </c>
      <c r="O135" s="11">
        <v>5300000</v>
      </c>
      <c r="P135" s="4" t="s">
        <v>77</v>
      </c>
      <c r="Q135" s="12">
        <v>18200000</v>
      </c>
      <c r="R135" s="4" t="s">
        <v>38</v>
      </c>
      <c r="S135" s="12"/>
      <c r="T135" s="12">
        <v>29700000</v>
      </c>
      <c r="U135" s="9"/>
      <c r="V135">
        <f>IF(ISNUMBER(MATCH(I135,#REF!,0)),1,0)</f>
        <v>0</v>
      </c>
      <c r="W135" s="19" t="str">
        <f>IF(V135=1,VLOOKUP(I135,#REF!,2,FALSE),"No Match")</f>
        <v>No Match</v>
      </c>
      <c r="X135">
        <f>IF(ISNUMBER(MATCH(I135,#REF!,0)),1,0)</f>
        <v>0</v>
      </c>
      <c r="Y135" t="str">
        <f>IF(X135=1,VLOOKUP(I135,#REF!,2,FALSE),"No Match")</f>
        <v>No Match</v>
      </c>
      <c r="Z135">
        <f>IF(ISNUMBER(MATCH(I135,#REF!,0)),1,0)</f>
        <v>0</v>
      </c>
      <c r="AA135" t="str">
        <f>IF(Z135=1,VLOOKUP(I135,#REF!,2,FALSE),"No Match")</f>
        <v>No Match</v>
      </c>
      <c r="AB135">
        <f>IF(ISNUMBER(MATCH(I135,#REF!,0)),1,0)</f>
        <v>0</v>
      </c>
      <c r="AC135" t="str">
        <f>IF(AB135=1,VLOOKUP(I135,#REF!,2,FALSE),"No Match")</f>
        <v>No Match</v>
      </c>
      <c r="AD135" s="22" t="s">
        <v>1470</v>
      </c>
      <c r="AF135" t="str">
        <f>IFERROR(VLOOKUP(AD135,#REF!,1,FALSE),"No")</f>
        <v>No</v>
      </c>
    </row>
    <row r="136" spans="1:32" ht="45" hidden="1" x14ac:dyDescent="0.25">
      <c r="A136" s="9" t="s">
        <v>706</v>
      </c>
      <c r="B136" s="9" t="s">
        <v>707</v>
      </c>
      <c r="C136" s="4" t="s">
        <v>28</v>
      </c>
      <c r="D136" s="9" t="s">
        <v>710</v>
      </c>
      <c r="E136" s="4" t="s">
        <v>30</v>
      </c>
      <c r="F136" s="4" t="s">
        <v>31</v>
      </c>
      <c r="G136" s="4" t="s">
        <v>309</v>
      </c>
      <c r="H136" s="9" t="s">
        <v>310</v>
      </c>
      <c r="I136" s="4" t="s">
        <v>711</v>
      </c>
      <c r="J136" s="4" t="s">
        <v>77</v>
      </c>
      <c r="K136" s="4" t="s">
        <v>36</v>
      </c>
      <c r="L136" s="4" t="s">
        <v>77</v>
      </c>
      <c r="M136" s="10">
        <v>6400000</v>
      </c>
      <c r="N136" s="4" t="s">
        <v>77</v>
      </c>
      <c r="O136" s="11">
        <v>300000</v>
      </c>
      <c r="P136" s="4" t="s">
        <v>77</v>
      </c>
      <c r="Q136" s="12">
        <v>102800000</v>
      </c>
      <c r="R136" s="4" t="s">
        <v>38</v>
      </c>
      <c r="S136" s="12"/>
      <c r="T136" s="12">
        <v>109500000</v>
      </c>
      <c r="U136" s="9"/>
      <c r="V136">
        <f>IF(ISNUMBER(MATCH(I136,#REF!,0)),1,0)</f>
        <v>0</v>
      </c>
      <c r="W136" s="19" t="str">
        <f>IF(V136=1,VLOOKUP(I136,#REF!,2,FALSE),"No Match")</f>
        <v>No Match</v>
      </c>
      <c r="X136">
        <f>IF(ISNUMBER(MATCH(I136,#REF!,0)),1,0)</f>
        <v>0</v>
      </c>
      <c r="Y136" t="str">
        <f>IF(X136=1,VLOOKUP(I136,#REF!,2,FALSE),"No Match")</f>
        <v>No Match</v>
      </c>
      <c r="Z136">
        <f>IF(ISNUMBER(MATCH(I136,#REF!,0)),1,0)</f>
        <v>0</v>
      </c>
      <c r="AA136" t="str">
        <f>IF(Z136=1,VLOOKUP(I136,#REF!,2,FALSE),"No Match")</f>
        <v>No Match</v>
      </c>
      <c r="AB136">
        <f>IF(ISNUMBER(MATCH(I136,#REF!,0)),1,0)</f>
        <v>0</v>
      </c>
      <c r="AC136" t="str">
        <f>IF(AB136=1,VLOOKUP(I136,#REF!,2,FALSE),"No Match")</f>
        <v>No Match</v>
      </c>
      <c r="AD136" s="22" t="s">
        <v>1365</v>
      </c>
      <c r="AF136" t="str">
        <f>IFERROR(VLOOKUP(AD136,#REF!,1,FALSE),"No")</f>
        <v>No</v>
      </c>
    </row>
    <row r="137" spans="1:32" ht="45" hidden="1" x14ac:dyDescent="0.25">
      <c r="A137" s="9" t="s">
        <v>801</v>
      </c>
      <c r="B137" s="9" t="s">
        <v>742</v>
      </c>
      <c r="C137" s="4" t="s">
        <v>28</v>
      </c>
      <c r="D137" s="9" t="s">
        <v>850</v>
      </c>
      <c r="E137" s="4" t="s">
        <v>30</v>
      </c>
      <c r="F137" s="4" t="s">
        <v>31</v>
      </c>
      <c r="G137" s="4" t="s">
        <v>81</v>
      </c>
      <c r="H137" s="9" t="s">
        <v>687</v>
      </c>
      <c r="I137" s="4" t="s">
        <v>851</v>
      </c>
      <c r="J137" s="4" t="s">
        <v>77</v>
      </c>
      <c r="K137" s="4" t="s">
        <v>36</v>
      </c>
      <c r="L137" s="4" t="s">
        <v>77</v>
      </c>
      <c r="M137" s="10">
        <v>6600000</v>
      </c>
      <c r="N137" s="4" t="s">
        <v>77</v>
      </c>
      <c r="O137" s="11">
        <v>500000</v>
      </c>
      <c r="P137" s="4" t="s">
        <v>77</v>
      </c>
      <c r="Q137" s="12">
        <v>8498000</v>
      </c>
      <c r="R137" s="4" t="s">
        <v>38</v>
      </c>
      <c r="S137" s="12"/>
      <c r="T137" s="12">
        <v>15598000</v>
      </c>
      <c r="U137" s="9"/>
      <c r="V137">
        <f>IF(ISNUMBER(MATCH(I137,#REF!,0)),1,0)</f>
        <v>0</v>
      </c>
      <c r="W137" s="19" t="str">
        <f>IF(V137=1,VLOOKUP(I137,#REF!,2,FALSE),"No Match")</f>
        <v>No Match</v>
      </c>
      <c r="X137">
        <f>IF(ISNUMBER(MATCH(I137,#REF!,0)),1,0)</f>
        <v>0</v>
      </c>
      <c r="Y137" t="str">
        <f>IF(X137=1,VLOOKUP(I137,#REF!,2,FALSE),"No Match")</f>
        <v>No Match</v>
      </c>
      <c r="Z137">
        <f>IF(ISNUMBER(MATCH(I137,#REF!,0)),1,0)</f>
        <v>0</v>
      </c>
      <c r="AA137" t="str">
        <f>IF(Z137=1,VLOOKUP(I137,#REF!,2,FALSE),"No Match")</f>
        <v>No Match</v>
      </c>
      <c r="AB137">
        <f>IF(ISNUMBER(MATCH(I137,#REF!,0)),1,0)</f>
        <v>0</v>
      </c>
      <c r="AC137" t="str">
        <f>IF(AB137=1,VLOOKUP(I137,#REF!,2,FALSE),"No Match")</f>
        <v>No Match</v>
      </c>
      <c r="AD137" s="22" t="s">
        <v>1447</v>
      </c>
      <c r="AF137" t="str">
        <f>IFERROR(VLOOKUP(AD137,#REF!,1,FALSE),"No")</f>
        <v>No</v>
      </c>
    </row>
    <row r="138" spans="1:32" ht="30" hidden="1" x14ac:dyDescent="0.25">
      <c r="A138" s="9" t="s">
        <v>980</v>
      </c>
      <c r="B138" s="9" t="s">
        <v>988</v>
      </c>
      <c r="C138" s="4" t="s">
        <v>28</v>
      </c>
      <c r="D138" s="9" t="s">
        <v>989</v>
      </c>
      <c r="E138" s="4" t="s">
        <v>30</v>
      </c>
      <c r="F138" s="4" t="s">
        <v>31</v>
      </c>
      <c r="G138" s="4" t="s">
        <v>113</v>
      </c>
      <c r="H138" s="9" t="s">
        <v>983</v>
      </c>
      <c r="I138" s="4" t="s">
        <v>990</v>
      </c>
      <c r="J138" s="4" t="s">
        <v>77</v>
      </c>
      <c r="K138" s="4" t="s">
        <v>36</v>
      </c>
      <c r="L138" s="4" t="s">
        <v>77</v>
      </c>
      <c r="M138" s="10">
        <v>6800000</v>
      </c>
      <c r="N138" s="4" t="s">
        <v>77</v>
      </c>
      <c r="O138" s="11">
        <v>3500000</v>
      </c>
      <c r="P138" s="4" t="s">
        <v>77</v>
      </c>
      <c r="Q138" s="12">
        <v>14199000</v>
      </c>
      <c r="R138" s="4" t="s">
        <v>38</v>
      </c>
      <c r="S138" s="12"/>
      <c r="T138" s="12">
        <v>24499000</v>
      </c>
      <c r="U138" s="9"/>
      <c r="V138">
        <f>IF(ISNUMBER(MATCH(I138,#REF!,0)),1,0)</f>
        <v>0</v>
      </c>
      <c r="W138" s="19" t="str">
        <f>IF(V138=1,VLOOKUP(I138,#REF!,2,FALSE),"No Match")</f>
        <v>No Match</v>
      </c>
      <c r="X138">
        <f>IF(ISNUMBER(MATCH(I138,#REF!,0)),1,0)</f>
        <v>0</v>
      </c>
      <c r="Y138" t="str">
        <f>IF(X138=1,VLOOKUP(I138,#REF!,2,FALSE),"No Match")</f>
        <v>No Match</v>
      </c>
      <c r="Z138">
        <f>IF(ISNUMBER(MATCH(I138,#REF!,0)),1,0)</f>
        <v>0</v>
      </c>
      <c r="AA138" t="str">
        <f>IF(Z138=1,VLOOKUP(I138,#REF!,2,FALSE),"No Match")</f>
        <v>No Match</v>
      </c>
      <c r="AB138">
        <f>IF(ISNUMBER(MATCH(I138,#REF!,0)),1,0)</f>
        <v>0</v>
      </c>
      <c r="AC138" t="str">
        <f>IF(AB138=1,VLOOKUP(I138,#REF!,2,FALSE),"No Match")</f>
        <v>No Match</v>
      </c>
      <c r="AD138" s="22" t="s">
        <v>1418</v>
      </c>
      <c r="AF138" t="str">
        <f>IFERROR(VLOOKUP(AD138,#REF!,1,FALSE),"No")</f>
        <v>No</v>
      </c>
    </row>
    <row r="139" spans="1:32" ht="30" hidden="1" x14ac:dyDescent="0.25">
      <c r="A139" s="9" t="s">
        <v>737</v>
      </c>
      <c r="B139" s="9" t="s">
        <v>738</v>
      </c>
      <c r="C139" s="4" t="s">
        <v>28</v>
      </c>
      <c r="D139" s="9" t="s">
        <v>739</v>
      </c>
      <c r="E139" s="4" t="s">
        <v>30</v>
      </c>
      <c r="F139" s="4" t="s">
        <v>31</v>
      </c>
      <c r="G139" s="4" t="s">
        <v>113</v>
      </c>
      <c r="H139" s="9" t="s">
        <v>248</v>
      </c>
      <c r="I139" s="4" t="s">
        <v>740</v>
      </c>
      <c r="J139" s="4" t="s">
        <v>77</v>
      </c>
      <c r="K139" s="4" t="s">
        <v>36</v>
      </c>
      <c r="L139" s="4" t="s">
        <v>77</v>
      </c>
      <c r="M139" s="10">
        <v>6805000</v>
      </c>
      <c r="N139" s="4" t="s">
        <v>77</v>
      </c>
      <c r="O139" s="11">
        <v>1756000</v>
      </c>
      <c r="P139" s="4" t="s">
        <v>77</v>
      </c>
      <c r="Q139" s="12">
        <v>53000000</v>
      </c>
      <c r="R139" s="4" t="s">
        <v>38</v>
      </c>
      <c r="S139" s="12"/>
      <c r="T139" s="12">
        <v>61561000</v>
      </c>
      <c r="U139" s="9"/>
      <c r="V139">
        <f>IF(ISNUMBER(MATCH(I139,#REF!,0)),1,0)</f>
        <v>0</v>
      </c>
      <c r="W139" s="19" t="str">
        <f>IF(V139=1,VLOOKUP(I139,#REF!,2,FALSE),"No Match")</f>
        <v>No Match</v>
      </c>
      <c r="X139">
        <f>IF(ISNUMBER(MATCH(I139,#REF!,0)),1,0)</f>
        <v>0</v>
      </c>
      <c r="Y139" t="str">
        <f>IF(X139=1,VLOOKUP(I139,#REF!,2,FALSE),"No Match")</f>
        <v>No Match</v>
      </c>
      <c r="Z139">
        <f>IF(ISNUMBER(MATCH(I139,#REF!,0)),1,0)</f>
        <v>0</v>
      </c>
      <c r="AA139" t="str">
        <f>IF(Z139=1,VLOOKUP(I139,#REF!,2,FALSE),"No Match")</f>
        <v>No Match</v>
      </c>
      <c r="AB139">
        <f>IF(ISNUMBER(MATCH(I139,#REF!,0)),1,0)</f>
        <v>0</v>
      </c>
      <c r="AC139" t="str">
        <f>IF(AB139=1,VLOOKUP(I139,#REF!,2,FALSE),"No Match")</f>
        <v>No Match</v>
      </c>
      <c r="AD139" s="22" t="s">
        <v>1323</v>
      </c>
      <c r="AF139" t="str">
        <f>IFERROR(VLOOKUP(AD139,#REF!,1,FALSE),"No")</f>
        <v>No</v>
      </c>
    </row>
    <row r="140" spans="1:32" ht="30" hidden="1" x14ac:dyDescent="0.25">
      <c r="A140" s="9" t="s">
        <v>129</v>
      </c>
      <c r="B140" s="9" t="s">
        <v>140</v>
      </c>
      <c r="C140" s="4" t="s">
        <v>28</v>
      </c>
      <c r="D140" s="9" t="s">
        <v>141</v>
      </c>
      <c r="E140" s="4" t="s">
        <v>30</v>
      </c>
      <c r="F140" s="4" t="s">
        <v>31</v>
      </c>
      <c r="G140" s="4" t="s">
        <v>131</v>
      </c>
      <c r="H140" s="9" t="s">
        <v>142</v>
      </c>
      <c r="I140" s="4" t="s">
        <v>143</v>
      </c>
      <c r="J140" s="4" t="s">
        <v>77</v>
      </c>
      <c r="K140" s="4" t="s">
        <v>36</v>
      </c>
      <c r="L140" s="4" t="s">
        <v>77</v>
      </c>
      <c r="M140" s="10">
        <v>7300000</v>
      </c>
      <c r="N140" s="4" t="s">
        <v>77</v>
      </c>
      <c r="O140" s="11">
        <v>4300000</v>
      </c>
      <c r="P140" s="4" t="s">
        <v>77</v>
      </c>
      <c r="Q140" s="12">
        <v>45700000</v>
      </c>
      <c r="R140" s="4" t="s">
        <v>38</v>
      </c>
      <c r="S140" s="12"/>
      <c r="T140" s="12">
        <v>57300000</v>
      </c>
      <c r="U140" s="9"/>
      <c r="V140">
        <f>IF(ISNUMBER(MATCH(I140,#REF!,0)),1,0)</f>
        <v>0</v>
      </c>
      <c r="W140" s="19" t="str">
        <f>IF(V140=1,VLOOKUP(I140,#REF!,2,FALSE),"No Match")</f>
        <v>No Match</v>
      </c>
      <c r="X140">
        <f>IF(ISNUMBER(MATCH(I140,#REF!,0)),1,0)</f>
        <v>0</v>
      </c>
      <c r="Y140" t="str">
        <f>IF(X140=1,VLOOKUP(I140,#REF!,2,FALSE),"No Match")</f>
        <v>No Match</v>
      </c>
      <c r="Z140">
        <f>IF(ISNUMBER(MATCH(I140,#REF!,0)),1,0)</f>
        <v>0</v>
      </c>
      <c r="AA140" t="str">
        <f>IF(Z140=1,VLOOKUP(I140,#REF!,2,FALSE),"No Match")</f>
        <v>No Match</v>
      </c>
      <c r="AB140">
        <f>IF(ISNUMBER(MATCH(I140,#REF!,0)),1,0)</f>
        <v>0</v>
      </c>
      <c r="AC140" t="str">
        <f>IF(AB140=1,VLOOKUP(I140,#REF!,2,FALSE),"No Match")</f>
        <v>No Match</v>
      </c>
      <c r="AD140" s="22" t="s">
        <v>1362</v>
      </c>
      <c r="AF140" t="str">
        <f>IFERROR(VLOOKUP(AD140,#REF!,1,FALSE),"No")</f>
        <v>No</v>
      </c>
    </row>
    <row r="141" spans="1:32" ht="45" hidden="1" x14ac:dyDescent="0.25">
      <c r="A141" s="9" t="s">
        <v>726</v>
      </c>
      <c r="B141" s="9" t="s">
        <v>727</v>
      </c>
      <c r="C141" s="4" t="s">
        <v>28</v>
      </c>
      <c r="D141" s="9" t="s">
        <v>728</v>
      </c>
      <c r="E141" s="4" t="s">
        <v>30</v>
      </c>
      <c r="F141" s="4" t="s">
        <v>31</v>
      </c>
      <c r="G141" s="4" t="s">
        <v>729</v>
      </c>
      <c r="H141" s="9" t="s">
        <v>724</v>
      </c>
      <c r="I141" s="4" t="s">
        <v>730</v>
      </c>
      <c r="J141" s="4" t="s">
        <v>77</v>
      </c>
      <c r="K141" s="4" t="s">
        <v>36</v>
      </c>
      <c r="L141" s="4" t="s">
        <v>77</v>
      </c>
      <c r="M141" s="10">
        <v>7600000</v>
      </c>
      <c r="N141" s="4" t="s">
        <v>77</v>
      </c>
      <c r="O141" s="11">
        <v>1500000</v>
      </c>
      <c r="P141" s="4" t="s">
        <v>77</v>
      </c>
      <c r="Q141" s="12">
        <v>83200000</v>
      </c>
      <c r="R141" s="4" t="s">
        <v>38</v>
      </c>
      <c r="S141" s="12"/>
      <c r="T141" s="12">
        <v>92300000</v>
      </c>
      <c r="U141" s="9"/>
      <c r="V141">
        <f>IF(ISNUMBER(MATCH(I141,#REF!,0)),1,0)</f>
        <v>0</v>
      </c>
      <c r="W141" s="19" t="str">
        <f>IF(V141=1,VLOOKUP(I141,#REF!,2,FALSE),"No Match")</f>
        <v>No Match</v>
      </c>
      <c r="X141">
        <f>IF(ISNUMBER(MATCH(I141,#REF!,0)),1,0)</f>
        <v>0</v>
      </c>
      <c r="Y141" t="str">
        <f>IF(X141=1,VLOOKUP(I141,#REF!,2,FALSE),"No Match")</f>
        <v>No Match</v>
      </c>
      <c r="Z141">
        <f>IF(ISNUMBER(MATCH(I141,#REF!,0)),1,0)</f>
        <v>0</v>
      </c>
      <c r="AA141" t="str">
        <f>IF(Z141=1,VLOOKUP(I141,#REF!,2,FALSE),"No Match")</f>
        <v>No Match</v>
      </c>
      <c r="AB141">
        <f>IF(ISNUMBER(MATCH(I141,#REF!,0)),1,0)</f>
        <v>0</v>
      </c>
      <c r="AC141" t="str">
        <f>IF(AB141=1,VLOOKUP(I141,#REF!,2,FALSE),"No Match")</f>
        <v>No Match</v>
      </c>
      <c r="AD141" s="22" t="s">
        <v>1463</v>
      </c>
      <c r="AF141" t="str">
        <f>IFERROR(VLOOKUP(AD141,#REF!,1,FALSE),"No")</f>
        <v>No</v>
      </c>
    </row>
    <row r="142" spans="1:32" ht="30" hidden="1" x14ac:dyDescent="0.25">
      <c r="A142" s="9" t="s">
        <v>801</v>
      </c>
      <c r="B142" s="9" t="s">
        <v>805</v>
      </c>
      <c r="C142" s="4" t="s">
        <v>28</v>
      </c>
      <c r="D142" s="9" t="s">
        <v>814</v>
      </c>
      <c r="E142" s="4" t="s">
        <v>30</v>
      </c>
      <c r="F142" s="4" t="s">
        <v>31</v>
      </c>
      <c r="G142" s="4" t="s">
        <v>81</v>
      </c>
      <c r="H142" s="9" t="s">
        <v>687</v>
      </c>
      <c r="I142" s="4" t="s">
        <v>815</v>
      </c>
      <c r="J142" s="4" t="s">
        <v>77</v>
      </c>
      <c r="K142" s="4" t="s">
        <v>36</v>
      </c>
      <c r="L142" s="4" t="s">
        <v>77</v>
      </c>
      <c r="M142" s="10">
        <v>8400000</v>
      </c>
      <c r="N142" s="4" t="s">
        <v>77</v>
      </c>
      <c r="O142" s="11">
        <v>1100000</v>
      </c>
      <c r="P142" s="4" t="s">
        <v>77</v>
      </c>
      <c r="Q142" s="12">
        <v>9999000</v>
      </c>
      <c r="R142" s="4" t="s">
        <v>38</v>
      </c>
      <c r="S142" s="12"/>
      <c r="T142" s="12">
        <v>19499000</v>
      </c>
      <c r="U142" s="9"/>
      <c r="V142">
        <f>IF(ISNUMBER(MATCH(I142,#REF!,0)),1,0)</f>
        <v>0</v>
      </c>
      <c r="W142" s="19" t="str">
        <f>IF(V142=1,VLOOKUP(I142,#REF!,2,FALSE),"No Match")</f>
        <v>No Match</v>
      </c>
      <c r="X142">
        <f>IF(ISNUMBER(MATCH(I142,#REF!,0)),1,0)</f>
        <v>0</v>
      </c>
      <c r="Y142" t="str">
        <f>IF(X142=1,VLOOKUP(I142,#REF!,2,FALSE),"No Match")</f>
        <v>No Match</v>
      </c>
      <c r="Z142">
        <f>IF(ISNUMBER(MATCH(I142,#REF!,0)),1,0)</f>
        <v>0</v>
      </c>
      <c r="AA142" t="str">
        <f>IF(Z142=1,VLOOKUP(I142,#REF!,2,FALSE),"No Match")</f>
        <v>No Match</v>
      </c>
      <c r="AB142">
        <f>IF(ISNUMBER(MATCH(I142,#REF!,0)),1,0)</f>
        <v>0</v>
      </c>
      <c r="AC142" t="str">
        <f>IF(AB142=1,VLOOKUP(I142,#REF!,2,FALSE),"No Match")</f>
        <v>No Match</v>
      </c>
      <c r="AD142" s="22" t="s">
        <v>1465</v>
      </c>
      <c r="AF142" t="str">
        <f>IFERROR(VLOOKUP(AD142,#REF!,1,FALSE),"No")</f>
        <v>No</v>
      </c>
    </row>
    <row r="143" spans="1:32" ht="30" hidden="1" x14ac:dyDescent="0.25">
      <c r="A143" s="9" t="s">
        <v>980</v>
      </c>
      <c r="B143" s="9" t="s">
        <v>994</v>
      </c>
      <c r="C143" s="4" t="s">
        <v>28</v>
      </c>
      <c r="D143" s="9" t="s">
        <v>995</v>
      </c>
      <c r="E143" s="4" t="s">
        <v>30</v>
      </c>
      <c r="F143" s="4" t="s">
        <v>31</v>
      </c>
      <c r="G143" s="4" t="s">
        <v>113</v>
      </c>
      <c r="H143" s="9" t="s">
        <v>983</v>
      </c>
      <c r="I143" s="4" t="s">
        <v>996</v>
      </c>
      <c r="J143" s="4" t="s">
        <v>77</v>
      </c>
      <c r="K143" s="4" t="s">
        <v>36</v>
      </c>
      <c r="L143" s="4" t="s">
        <v>77</v>
      </c>
      <c r="M143" s="10">
        <v>9000000</v>
      </c>
      <c r="N143" s="4" t="s">
        <v>77</v>
      </c>
      <c r="O143" s="11">
        <v>2100000</v>
      </c>
      <c r="P143" s="4" t="s">
        <v>77</v>
      </c>
      <c r="Q143" s="12">
        <v>21601000</v>
      </c>
      <c r="R143" s="4" t="s">
        <v>38</v>
      </c>
      <c r="S143" s="12"/>
      <c r="T143" s="12">
        <v>32701000</v>
      </c>
      <c r="U143" s="9"/>
      <c r="V143">
        <f>IF(ISNUMBER(MATCH(I143,#REF!,0)),1,0)</f>
        <v>0</v>
      </c>
      <c r="W143" s="19" t="str">
        <f>IF(V143=1,VLOOKUP(I143,#REF!,2,FALSE),"No Match")</f>
        <v>No Match</v>
      </c>
      <c r="X143">
        <f>IF(ISNUMBER(MATCH(I143,#REF!,0)),1,0)</f>
        <v>0</v>
      </c>
      <c r="Y143" t="str">
        <f>IF(X143=1,VLOOKUP(I143,#REF!,2,FALSE),"No Match")</f>
        <v>No Match</v>
      </c>
      <c r="Z143">
        <f>IF(ISNUMBER(MATCH(I143,#REF!,0)),1,0)</f>
        <v>0</v>
      </c>
      <c r="AA143" t="str">
        <f>IF(Z143=1,VLOOKUP(I143,#REF!,2,FALSE),"No Match")</f>
        <v>No Match</v>
      </c>
      <c r="AB143">
        <f>IF(ISNUMBER(MATCH(I143,#REF!,0)),1,0)</f>
        <v>0</v>
      </c>
      <c r="AC143" t="str">
        <f>IF(AB143=1,VLOOKUP(I143,#REF!,2,FALSE),"No Match")</f>
        <v>No Match</v>
      </c>
      <c r="AD143" s="22" t="s">
        <v>1421</v>
      </c>
      <c r="AF143" t="str">
        <f>IFERROR(VLOOKUP(AD143,#REF!,1,FALSE),"No")</f>
        <v>No</v>
      </c>
    </row>
    <row r="144" spans="1:32" ht="30" hidden="1" x14ac:dyDescent="0.25">
      <c r="A144" s="9" t="s">
        <v>980</v>
      </c>
      <c r="B144" s="9" t="s">
        <v>997</v>
      </c>
      <c r="C144" s="4" t="s">
        <v>28</v>
      </c>
      <c r="D144" s="9" t="s">
        <v>998</v>
      </c>
      <c r="E144" s="4" t="s">
        <v>30</v>
      </c>
      <c r="F144" s="4" t="s">
        <v>31</v>
      </c>
      <c r="G144" s="4" t="s">
        <v>113</v>
      </c>
      <c r="H144" s="9" t="s">
        <v>983</v>
      </c>
      <c r="I144" s="4" t="s">
        <v>999</v>
      </c>
      <c r="J144" s="4" t="s">
        <v>77</v>
      </c>
      <c r="K144" s="4" t="s">
        <v>36</v>
      </c>
      <c r="L144" s="4" t="s">
        <v>77</v>
      </c>
      <c r="M144" s="10">
        <v>9500000</v>
      </c>
      <c r="N144" s="4" t="s">
        <v>77</v>
      </c>
      <c r="O144" s="11">
        <v>2900000</v>
      </c>
      <c r="P144" s="4" t="s">
        <v>77</v>
      </c>
      <c r="Q144" s="12">
        <v>9300000</v>
      </c>
      <c r="R144" s="4" t="s">
        <v>38</v>
      </c>
      <c r="S144" s="12"/>
      <c r="T144" s="12">
        <v>21700000</v>
      </c>
      <c r="U144" s="9"/>
      <c r="V144">
        <f>IF(ISNUMBER(MATCH(I144,#REF!,0)),1,0)</f>
        <v>0</v>
      </c>
      <c r="W144" s="19" t="str">
        <f>IF(V144=1,VLOOKUP(I144,#REF!,2,FALSE),"No Match")</f>
        <v>No Match</v>
      </c>
      <c r="X144">
        <f>IF(ISNUMBER(MATCH(I144,#REF!,0)),1,0)</f>
        <v>0</v>
      </c>
      <c r="Y144" t="str">
        <f>IF(X144=1,VLOOKUP(I144,#REF!,2,FALSE),"No Match")</f>
        <v>No Match</v>
      </c>
      <c r="Z144">
        <f>IF(ISNUMBER(MATCH(I144,#REF!,0)),1,0)</f>
        <v>0</v>
      </c>
      <c r="AA144" t="str">
        <f>IF(Z144=1,VLOOKUP(I144,#REF!,2,FALSE),"No Match")</f>
        <v>No Match</v>
      </c>
      <c r="AB144">
        <f>IF(ISNUMBER(MATCH(I144,#REF!,0)),1,0)</f>
        <v>0</v>
      </c>
      <c r="AC144" t="str">
        <f>IF(AB144=1,VLOOKUP(I144,#REF!,2,FALSE),"No Match")</f>
        <v>No Match</v>
      </c>
      <c r="AD144" s="22" t="s">
        <v>1417</v>
      </c>
      <c r="AF144" t="str">
        <f>IFERROR(VLOOKUP(AD144,#REF!,1,FALSE),"No")</f>
        <v>No</v>
      </c>
    </row>
    <row r="145" spans="1:32" ht="45" hidden="1" x14ac:dyDescent="0.25">
      <c r="A145" s="9" t="s">
        <v>801</v>
      </c>
      <c r="B145" s="9" t="s">
        <v>855</v>
      </c>
      <c r="C145" s="4" t="s">
        <v>28</v>
      </c>
      <c r="D145" s="9" t="s">
        <v>856</v>
      </c>
      <c r="E145" s="4" t="s">
        <v>30</v>
      </c>
      <c r="F145" s="4" t="s">
        <v>31</v>
      </c>
      <c r="G145" s="4" t="s">
        <v>81</v>
      </c>
      <c r="H145" s="9" t="s">
        <v>687</v>
      </c>
      <c r="I145" s="4" t="s">
        <v>857</v>
      </c>
      <c r="J145" s="4" t="s">
        <v>77</v>
      </c>
      <c r="K145" s="4" t="s">
        <v>36</v>
      </c>
      <c r="L145" s="4" t="s">
        <v>77</v>
      </c>
      <c r="M145" s="10">
        <v>9700000</v>
      </c>
      <c r="N145" s="4" t="s">
        <v>77</v>
      </c>
      <c r="O145" s="11">
        <v>1600000</v>
      </c>
      <c r="P145" s="4" t="s">
        <v>77</v>
      </c>
      <c r="Q145" s="12">
        <v>18800000</v>
      </c>
      <c r="R145" s="4" t="s">
        <v>38</v>
      </c>
      <c r="S145" s="12"/>
      <c r="T145" s="12">
        <v>30100000</v>
      </c>
      <c r="U145" s="9"/>
      <c r="V145">
        <f>IF(ISNUMBER(MATCH(I145,#REF!,0)),1,0)</f>
        <v>0</v>
      </c>
      <c r="W145" s="19" t="str">
        <f>IF(V145=1,VLOOKUP(I145,#REF!,2,FALSE),"No Match")</f>
        <v>No Match</v>
      </c>
      <c r="X145">
        <f>IF(ISNUMBER(MATCH(I145,#REF!,0)),1,0)</f>
        <v>0</v>
      </c>
      <c r="Y145" t="str">
        <f>IF(X145=1,VLOOKUP(I145,#REF!,2,FALSE),"No Match")</f>
        <v>No Match</v>
      </c>
      <c r="Z145">
        <f>IF(ISNUMBER(MATCH(I145,#REF!,0)),1,0)</f>
        <v>0</v>
      </c>
      <c r="AA145" t="str">
        <f>IF(Z145=1,VLOOKUP(I145,#REF!,2,FALSE),"No Match")</f>
        <v>No Match</v>
      </c>
      <c r="AB145">
        <f>IF(ISNUMBER(MATCH(I145,#REF!,0)),1,0)</f>
        <v>0</v>
      </c>
      <c r="AC145" t="str">
        <f>IF(AB145=1,VLOOKUP(I145,#REF!,2,FALSE),"No Match")</f>
        <v>No Match</v>
      </c>
      <c r="AD145" s="22" t="s">
        <v>1453</v>
      </c>
      <c r="AF145" t="str">
        <f>IFERROR(VLOOKUP(AD145,#REF!,1,FALSE),"No")</f>
        <v>No</v>
      </c>
    </row>
    <row r="146" spans="1:32" ht="30" hidden="1" x14ac:dyDescent="0.25">
      <c r="A146" s="9" t="s">
        <v>801</v>
      </c>
      <c r="B146" s="9" t="s">
        <v>334</v>
      </c>
      <c r="C146" s="4" t="s">
        <v>28</v>
      </c>
      <c r="D146" s="9" t="s">
        <v>822</v>
      </c>
      <c r="E146" s="4" t="s">
        <v>30</v>
      </c>
      <c r="F146" s="4" t="s">
        <v>31</v>
      </c>
      <c r="G146" s="4" t="s">
        <v>81</v>
      </c>
      <c r="H146" s="9" t="s">
        <v>687</v>
      </c>
      <c r="I146" s="4" t="s">
        <v>823</v>
      </c>
      <c r="J146" s="4" t="s">
        <v>77</v>
      </c>
      <c r="K146" s="4" t="s">
        <v>42</v>
      </c>
      <c r="L146" s="4" t="s">
        <v>77</v>
      </c>
      <c r="M146" s="10">
        <v>10000000</v>
      </c>
      <c r="N146" s="4" t="s">
        <v>77</v>
      </c>
      <c r="O146" s="11">
        <v>2000000</v>
      </c>
      <c r="P146" s="4" t="s">
        <v>77</v>
      </c>
      <c r="Q146" s="12">
        <v>15299000</v>
      </c>
      <c r="R146" s="4" t="s">
        <v>38</v>
      </c>
      <c r="S146" s="12"/>
      <c r="T146" s="12">
        <v>27299000</v>
      </c>
      <c r="U146" s="9"/>
      <c r="V146">
        <f>IF(ISNUMBER(MATCH(I146,#REF!,0)),1,0)</f>
        <v>0</v>
      </c>
      <c r="W146" s="19" t="str">
        <f>IF(V146=1,VLOOKUP(I146,#REF!,2,FALSE),"No Match")</f>
        <v>No Match</v>
      </c>
      <c r="X146">
        <f>IF(ISNUMBER(MATCH(I146,#REF!,0)),1,0)</f>
        <v>0</v>
      </c>
      <c r="Y146" t="str">
        <f>IF(X146=1,VLOOKUP(I146,#REF!,2,FALSE),"No Match")</f>
        <v>No Match</v>
      </c>
      <c r="Z146">
        <f>IF(ISNUMBER(MATCH(I146,#REF!,0)),1,0)</f>
        <v>0</v>
      </c>
      <c r="AA146" t="str">
        <f>IF(Z146=1,VLOOKUP(I146,#REF!,2,FALSE),"No Match")</f>
        <v>No Match</v>
      </c>
      <c r="AB146">
        <f>IF(ISNUMBER(MATCH(I146,#REF!,0)),1,0)</f>
        <v>0</v>
      </c>
      <c r="AC146" t="str">
        <f>IF(AB146=1,VLOOKUP(I146,#REF!,2,FALSE),"No Match")</f>
        <v>No Match</v>
      </c>
      <c r="AD146" s="22" t="s">
        <v>1455</v>
      </c>
      <c r="AF146" t="str">
        <f>IFERROR(VLOOKUP(AD146,#REF!,1,FALSE),"No")</f>
        <v>No</v>
      </c>
    </row>
    <row r="147" spans="1:32" hidden="1" x14ac:dyDescent="0.25">
      <c r="A147" s="9" t="s">
        <v>363</v>
      </c>
      <c r="B147" s="9" t="s">
        <v>389</v>
      </c>
      <c r="C147" s="4" t="s">
        <v>28</v>
      </c>
      <c r="D147" s="9" t="s">
        <v>392</v>
      </c>
      <c r="E147" s="4" t="s">
        <v>30</v>
      </c>
      <c r="F147" s="4" t="s">
        <v>31</v>
      </c>
      <c r="G147" s="4" t="s">
        <v>122</v>
      </c>
      <c r="H147" s="9" t="s">
        <v>366</v>
      </c>
      <c r="I147" s="4" t="s">
        <v>393</v>
      </c>
      <c r="J147" s="4" t="s">
        <v>77</v>
      </c>
      <c r="K147" s="4" t="s">
        <v>36</v>
      </c>
      <c r="L147" s="4" t="s">
        <v>77</v>
      </c>
      <c r="M147" s="10">
        <v>10400000</v>
      </c>
      <c r="N147" s="4" t="s">
        <v>77</v>
      </c>
      <c r="O147" s="11">
        <v>1100000</v>
      </c>
      <c r="P147" s="4" t="s">
        <v>77</v>
      </c>
      <c r="Q147" s="12">
        <v>4300000</v>
      </c>
      <c r="R147" s="4" t="s">
        <v>38</v>
      </c>
      <c r="S147" s="12"/>
      <c r="T147" s="12">
        <v>15800000</v>
      </c>
      <c r="U147" s="9"/>
      <c r="V147">
        <f>IF(ISNUMBER(MATCH(I147,#REF!,0)),1,0)</f>
        <v>0</v>
      </c>
      <c r="W147" s="19" t="str">
        <f>IF(V147=1,VLOOKUP(I147,#REF!,2,FALSE),"No Match")</f>
        <v>No Match</v>
      </c>
      <c r="X147">
        <f>IF(ISNUMBER(MATCH(I147,#REF!,0)),1,0)</f>
        <v>0</v>
      </c>
      <c r="Y147" t="str">
        <f>IF(X147=1,VLOOKUP(I147,#REF!,2,FALSE),"No Match")</f>
        <v>No Match</v>
      </c>
      <c r="Z147">
        <f>IF(ISNUMBER(MATCH(I147,#REF!,0)),1,0)</f>
        <v>0</v>
      </c>
      <c r="AA147" t="str">
        <f>IF(Z147=1,VLOOKUP(I147,#REF!,2,FALSE),"No Match")</f>
        <v>No Match</v>
      </c>
      <c r="AB147">
        <f>IF(ISNUMBER(MATCH(I147,#REF!,0)),1,0)</f>
        <v>0</v>
      </c>
      <c r="AC147" t="str">
        <f>IF(AB147=1,VLOOKUP(I147,#REF!,2,FALSE),"No Match")</f>
        <v>No Match</v>
      </c>
      <c r="AD147" s="22" t="s">
        <v>1374</v>
      </c>
      <c r="AF147" t="str">
        <f>IFERROR(VLOOKUP(AD147,#REF!,1,FALSE),"No")</f>
        <v>No</v>
      </c>
    </row>
    <row r="148" spans="1:32" ht="30" hidden="1" x14ac:dyDescent="0.25">
      <c r="A148" s="9" t="s">
        <v>445</v>
      </c>
      <c r="B148" s="9" t="s">
        <v>446</v>
      </c>
      <c r="C148" s="4" t="s">
        <v>28</v>
      </c>
      <c r="D148" s="9" t="s">
        <v>447</v>
      </c>
      <c r="E148" s="4" t="s">
        <v>30</v>
      </c>
      <c r="F148" s="4" t="s">
        <v>31</v>
      </c>
      <c r="G148" s="4" t="s">
        <v>448</v>
      </c>
      <c r="H148" s="9" t="s">
        <v>449</v>
      </c>
      <c r="I148" s="4" t="s">
        <v>450</v>
      </c>
      <c r="J148" s="4" t="s">
        <v>77</v>
      </c>
      <c r="K148" s="4" t="s">
        <v>42</v>
      </c>
      <c r="L148" s="4" t="s">
        <v>77</v>
      </c>
      <c r="M148" s="10">
        <v>10417000</v>
      </c>
      <c r="N148" s="4" t="s">
        <v>77</v>
      </c>
      <c r="O148" s="11">
        <v>1774000</v>
      </c>
      <c r="P148" s="4" t="s">
        <v>77</v>
      </c>
      <c r="Q148" s="12">
        <v>55301000</v>
      </c>
      <c r="R148" s="4" t="s">
        <v>38</v>
      </c>
      <c r="S148" s="12"/>
      <c r="T148" s="12">
        <v>67492000</v>
      </c>
      <c r="U148" s="9"/>
      <c r="V148">
        <f>IF(ISNUMBER(MATCH(I148,#REF!,0)),1,0)</f>
        <v>0</v>
      </c>
      <c r="W148" s="19" t="str">
        <f>IF(V148=1,VLOOKUP(I148,#REF!,2,FALSE),"No Match")</f>
        <v>No Match</v>
      </c>
      <c r="X148">
        <f>IF(ISNUMBER(MATCH(I148,#REF!,0)),1,0)</f>
        <v>0</v>
      </c>
      <c r="Y148" t="str">
        <f>IF(X148=1,VLOOKUP(I148,#REF!,2,FALSE),"No Match")</f>
        <v>No Match</v>
      </c>
      <c r="Z148">
        <f>IF(ISNUMBER(MATCH(I148,#REF!,0)),1,0)</f>
        <v>0</v>
      </c>
      <c r="AA148" t="str">
        <f>IF(Z148=1,VLOOKUP(I148,#REF!,2,FALSE),"No Match")</f>
        <v>No Match</v>
      </c>
      <c r="AB148">
        <f>IF(ISNUMBER(MATCH(I148,#REF!,0)),1,0)</f>
        <v>0</v>
      </c>
      <c r="AC148" t="str">
        <f>IF(AB148=1,VLOOKUP(I148,#REF!,2,FALSE),"No Match")</f>
        <v>No Match</v>
      </c>
      <c r="AD148" s="22" t="s">
        <v>1448</v>
      </c>
      <c r="AF148" t="str">
        <f>IFERROR(VLOOKUP(AD148,#REF!,1,FALSE),"No")</f>
        <v>No</v>
      </c>
    </row>
    <row r="149" spans="1:32" ht="30" hidden="1" x14ac:dyDescent="0.25">
      <c r="A149" s="9" t="s">
        <v>1036</v>
      </c>
      <c r="B149" s="9" t="s">
        <v>1046</v>
      </c>
      <c r="C149" s="4" t="s">
        <v>28</v>
      </c>
      <c r="D149" s="9" t="s">
        <v>1047</v>
      </c>
      <c r="E149" s="4" t="s">
        <v>30</v>
      </c>
      <c r="F149" s="4" t="s">
        <v>31</v>
      </c>
      <c r="G149" s="4" t="s">
        <v>122</v>
      </c>
      <c r="H149" s="9" t="s">
        <v>1023</v>
      </c>
      <c r="I149" s="4" t="s">
        <v>1048</v>
      </c>
      <c r="J149" s="4" t="s">
        <v>77</v>
      </c>
      <c r="K149" s="4" t="s">
        <v>36</v>
      </c>
      <c r="L149" s="4" t="s">
        <v>77</v>
      </c>
      <c r="M149" s="10">
        <v>10500000</v>
      </c>
      <c r="N149" s="4" t="s">
        <v>77</v>
      </c>
      <c r="O149" s="11">
        <v>3200000</v>
      </c>
      <c r="P149" s="4" t="s">
        <v>77</v>
      </c>
      <c r="Q149" s="12">
        <v>18600000</v>
      </c>
      <c r="R149" s="4" t="s">
        <v>38</v>
      </c>
      <c r="S149" s="12"/>
      <c r="T149" s="12">
        <v>32300000</v>
      </c>
      <c r="U149" s="9"/>
      <c r="V149">
        <f>IF(ISNUMBER(MATCH(I149,#REF!,0)),1,0)</f>
        <v>0</v>
      </c>
      <c r="W149" s="19" t="str">
        <f>IF(V149=1,VLOOKUP(I149,#REF!,2,FALSE),"No Match")</f>
        <v>No Match</v>
      </c>
      <c r="X149">
        <f>IF(ISNUMBER(MATCH(I149,#REF!,0)),1,0)</f>
        <v>0</v>
      </c>
      <c r="Y149" t="str">
        <f>IF(X149=1,VLOOKUP(I149,#REF!,2,FALSE),"No Match")</f>
        <v>No Match</v>
      </c>
      <c r="Z149">
        <f>IF(ISNUMBER(MATCH(I149,#REF!,0)),1,0)</f>
        <v>0</v>
      </c>
      <c r="AA149" t="str">
        <f>IF(Z149=1,VLOOKUP(I149,#REF!,2,FALSE),"No Match")</f>
        <v>No Match</v>
      </c>
      <c r="AB149">
        <f>IF(ISNUMBER(MATCH(I149,#REF!,0)),1,0)</f>
        <v>0</v>
      </c>
      <c r="AC149" t="str">
        <f>IF(AB149=1,VLOOKUP(I149,#REF!,2,FALSE),"No Match")</f>
        <v>No Match</v>
      </c>
      <c r="AD149" s="22" t="s">
        <v>1431</v>
      </c>
      <c r="AF149" t="str">
        <f>IFERROR(VLOOKUP(AD149,#REF!,1,FALSE),"No")</f>
        <v>No</v>
      </c>
    </row>
    <row r="150" spans="1:32" hidden="1" x14ac:dyDescent="0.25">
      <c r="A150" s="9" t="s">
        <v>558</v>
      </c>
      <c r="B150" s="9" t="s">
        <v>563</v>
      </c>
      <c r="C150" s="4" t="s">
        <v>28</v>
      </c>
      <c r="D150" s="9" t="s">
        <v>564</v>
      </c>
      <c r="E150" s="4" t="s">
        <v>30</v>
      </c>
      <c r="F150" s="4" t="s">
        <v>31</v>
      </c>
      <c r="G150" s="4" t="s">
        <v>113</v>
      </c>
      <c r="H150" s="9" t="s">
        <v>561</v>
      </c>
      <c r="I150" s="4" t="s">
        <v>565</v>
      </c>
      <c r="J150" s="4" t="s">
        <v>77</v>
      </c>
      <c r="K150" s="4" t="s">
        <v>36</v>
      </c>
      <c r="L150" s="4" t="s">
        <v>77</v>
      </c>
      <c r="M150" s="10">
        <v>11800000</v>
      </c>
      <c r="N150" s="4" t="s">
        <v>77</v>
      </c>
      <c r="O150" s="11">
        <v>2300000</v>
      </c>
      <c r="P150" s="4" t="s">
        <v>77</v>
      </c>
      <c r="Q150" s="12">
        <v>62202000</v>
      </c>
      <c r="R150" s="4" t="s">
        <v>38</v>
      </c>
      <c r="S150" s="12"/>
      <c r="T150" s="12">
        <v>76302000</v>
      </c>
      <c r="U150" s="9"/>
      <c r="V150">
        <f>IF(ISNUMBER(MATCH(I150,#REF!,0)),1,0)</f>
        <v>0</v>
      </c>
      <c r="W150" s="19" t="str">
        <f>IF(V150=1,VLOOKUP(I150,#REF!,2,FALSE),"No Match")</f>
        <v>No Match</v>
      </c>
      <c r="X150">
        <f>IF(ISNUMBER(MATCH(I150,#REF!,0)),1,0)</f>
        <v>0</v>
      </c>
      <c r="Y150" t="str">
        <f>IF(X150=1,VLOOKUP(I150,#REF!,2,FALSE),"No Match")</f>
        <v>No Match</v>
      </c>
      <c r="Z150">
        <f>IF(ISNUMBER(MATCH(I150,#REF!,0)),1,0)</f>
        <v>0</v>
      </c>
      <c r="AA150" t="str">
        <f>IF(Z150=1,VLOOKUP(I150,#REF!,2,FALSE),"No Match")</f>
        <v>No Match</v>
      </c>
      <c r="AB150">
        <f>IF(ISNUMBER(MATCH(I150,#REF!,0)),1,0)</f>
        <v>0</v>
      </c>
      <c r="AC150" t="str">
        <f>IF(AB150=1,VLOOKUP(I150,#REF!,2,FALSE),"No Match")</f>
        <v>No Match</v>
      </c>
      <c r="AD150" s="22" t="s">
        <v>1386</v>
      </c>
      <c r="AF150" t="str">
        <f>IFERROR(VLOOKUP(AD150,#REF!,1,FALSE),"No")</f>
        <v>No</v>
      </c>
    </row>
    <row r="151" spans="1:32" ht="45" hidden="1" x14ac:dyDescent="0.25">
      <c r="A151" s="9" t="s">
        <v>874</v>
      </c>
      <c r="B151" s="9" t="s">
        <v>317</v>
      </c>
      <c r="C151" s="4" t="s">
        <v>28</v>
      </c>
      <c r="D151" s="9" t="s">
        <v>875</v>
      </c>
      <c r="E151" s="4" t="s">
        <v>30</v>
      </c>
      <c r="F151" s="4" t="s">
        <v>31</v>
      </c>
      <c r="G151" s="4" t="s">
        <v>718</v>
      </c>
      <c r="H151" s="9" t="s">
        <v>876</v>
      </c>
      <c r="I151" s="4" t="s">
        <v>877</v>
      </c>
      <c r="J151" s="4" t="s">
        <v>77</v>
      </c>
      <c r="K151" s="4" t="s">
        <v>42</v>
      </c>
      <c r="L151" s="4" t="s">
        <v>77</v>
      </c>
      <c r="M151" s="10">
        <v>11800000</v>
      </c>
      <c r="N151" s="4" t="s">
        <v>77</v>
      </c>
      <c r="O151" s="11">
        <v>2200000</v>
      </c>
      <c r="P151" s="4" t="s">
        <v>77</v>
      </c>
      <c r="Q151" s="12">
        <v>137000000</v>
      </c>
      <c r="R151" s="4" t="s">
        <v>38</v>
      </c>
      <c r="S151" s="12"/>
      <c r="T151" s="12">
        <v>151000000</v>
      </c>
      <c r="U151" s="9"/>
      <c r="V151">
        <f>IF(ISNUMBER(MATCH(I151,#REF!,0)),1,0)</f>
        <v>0</v>
      </c>
      <c r="W151" s="19" t="str">
        <f>IF(V151=1,VLOOKUP(I151,#REF!,2,FALSE),"No Match")</f>
        <v>No Match</v>
      </c>
      <c r="X151">
        <f>IF(ISNUMBER(MATCH(I151,#REF!,0)),1,0)</f>
        <v>0</v>
      </c>
      <c r="Y151" t="str">
        <f>IF(X151=1,VLOOKUP(I151,#REF!,2,FALSE),"No Match")</f>
        <v>No Match</v>
      </c>
      <c r="Z151">
        <f>IF(ISNUMBER(MATCH(I151,#REF!,0)),1,0)</f>
        <v>0</v>
      </c>
      <c r="AA151" t="str">
        <f>IF(Z151=1,VLOOKUP(I151,#REF!,2,FALSE),"No Match")</f>
        <v>No Match</v>
      </c>
      <c r="AB151">
        <f>IF(ISNUMBER(MATCH(I151,#REF!,0)),1,0)</f>
        <v>0</v>
      </c>
      <c r="AC151" t="str">
        <f>IF(AB151=1,VLOOKUP(I151,#REF!,2,FALSE),"No Match")</f>
        <v>No Match</v>
      </c>
      <c r="AD151" s="22" t="s">
        <v>1435</v>
      </c>
      <c r="AF151" t="str">
        <f>IFERROR(VLOOKUP(AD151,#REF!,1,FALSE),"No")</f>
        <v>No</v>
      </c>
    </row>
    <row r="152" spans="1:32" ht="45" hidden="1" x14ac:dyDescent="0.25">
      <c r="A152" s="9" t="s">
        <v>532</v>
      </c>
      <c r="B152" s="9" t="s">
        <v>542</v>
      </c>
      <c r="C152" s="4" t="s">
        <v>28</v>
      </c>
      <c r="D152" s="9" t="s">
        <v>543</v>
      </c>
      <c r="E152" s="4" t="s">
        <v>30</v>
      </c>
      <c r="F152" s="4" t="s">
        <v>31</v>
      </c>
      <c r="G152" s="4" t="s">
        <v>74</v>
      </c>
      <c r="H152" s="9" t="s">
        <v>327</v>
      </c>
      <c r="I152" s="4" t="s">
        <v>544</v>
      </c>
      <c r="J152" s="4" t="s">
        <v>77</v>
      </c>
      <c r="K152" s="4" t="s">
        <v>42</v>
      </c>
      <c r="L152" s="4" t="s">
        <v>77</v>
      </c>
      <c r="M152" s="10">
        <v>12200000</v>
      </c>
      <c r="N152" s="4" t="s">
        <v>77</v>
      </c>
      <c r="O152" s="11">
        <v>900000</v>
      </c>
      <c r="P152" s="4" t="s">
        <v>77</v>
      </c>
      <c r="Q152" s="12">
        <v>8800000</v>
      </c>
      <c r="R152" s="4" t="s">
        <v>38</v>
      </c>
      <c r="S152" s="12"/>
      <c r="T152" s="12">
        <v>21900000</v>
      </c>
      <c r="U152" s="9"/>
      <c r="V152">
        <f>IF(ISNUMBER(MATCH(I152,#REF!,0)),1,0)</f>
        <v>0</v>
      </c>
      <c r="W152" s="19" t="str">
        <f>IF(V152=1,VLOOKUP(I152,#REF!,2,FALSE),"No Match")</f>
        <v>No Match</v>
      </c>
      <c r="X152">
        <f>IF(ISNUMBER(MATCH(I152,#REF!,0)),1,0)</f>
        <v>0</v>
      </c>
      <c r="Y152" t="str">
        <f>IF(X152=1,VLOOKUP(I152,#REF!,2,FALSE),"No Match")</f>
        <v>No Match</v>
      </c>
      <c r="Z152">
        <f>IF(ISNUMBER(MATCH(I152,#REF!,0)),1,0)</f>
        <v>0</v>
      </c>
      <c r="AA152" t="str">
        <f>IF(Z152=1,VLOOKUP(I152,#REF!,2,FALSE),"No Match")</f>
        <v>No Match</v>
      </c>
      <c r="AB152">
        <f>IF(ISNUMBER(MATCH(I152,#REF!,0)),1,0)</f>
        <v>0</v>
      </c>
      <c r="AC152" t="str">
        <f>IF(AB152=1,VLOOKUP(I152,#REF!,2,FALSE),"No Match")</f>
        <v>No Match</v>
      </c>
      <c r="AD152" s="22" t="s">
        <v>1445</v>
      </c>
      <c r="AF152" t="str">
        <f>IFERROR(VLOOKUP(AD152,#REF!,1,FALSE),"No")</f>
        <v>No</v>
      </c>
    </row>
    <row r="153" spans="1:32" hidden="1" x14ac:dyDescent="0.25">
      <c r="A153" s="9" t="s">
        <v>363</v>
      </c>
      <c r="B153" s="9" t="s">
        <v>389</v>
      </c>
      <c r="C153" s="4" t="s">
        <v>28</v>
      </c>
      <c r="D153" s="9" t="s">
        <v>390</v>
      </c>
      <c r="E153" s="4" t="s">
        <v>30</v>
      </c>
      <c r="F153" s="4" t="s">
        <v>31</v>
      </c>
      <c r="G153" s="4" t="s">
        <v>122</v>
      </c>
      <c r="H153" s="9" t="s">
        <v>366</v>
      </c>
      <c r="I153" s="4" t="s">
        <v>391</v>
      </c>
      <c r="J153" s="4" t="s">
        <v>77</v>
      </c>
      <c r="K153" s="4" t="s">
        <v>36</v>
      </c>
      <c r="L153" s="4" t="s">
        <v>77</v>
      </c>
      <c r="M153" s="10">
        <v>13600000</v>
      </c>
      <c r="N153" s="4" t="s">
        <v>77</v>
      </c>
      <c r="O153" s="11">
        <v>4960000</v>
      </c>
      <c r="P153" s="4" t="s">
        <v>77</v>
      </c>
      <c r="Q153" s="12">
        <v>24500000</v>
      </c>
      <c r="R153" s="4" t="s">
        <v>38</v>
      </c>
      <c r="S153" s="12"/>
      <c r="T153" s="12">
        <v>43060000</v>
      </c>
      <c r="U153" s="9"/>
      <c r="V153">
        <f>IF(ISNUMBER(MATCH(I153,#REF!,0)),1,0)</f>
        <v>0</v>
      </c>
      <c r="W153" s="19" t="str">
        <f>IF(V153=1,VLOOKUP(I153,#REF!,2,FALSE),"No Match")</f>
        <v>No Match</v>
      </c>
      <c r="X153">
        <f>IF(ISNUMBER(MATCH(I153,#REF!,0)),1,0)</f>
        <v>0</v>
      </c>
      <c r="Y153" t="str">
        <f>IF(X153=1,VLOOKUP(I153,#REF!,2,FALSE),"No Match")</f>
        <v>No Match</v>
      </c>
      <c r="Z153">
        <f>IF(ISNUMBER(MATCH(I153,#REF!,0)),1,0)</f>
        <v>0</v>
      </c>
      <c r="AA153" t="str">
        <f>IF(Z153=1,VLOOKUP(I153,#REF!,2,FALSE),"No Match")</f>
        <v>No Match</v>
      </c>
      <c r="AB153">
        <f>IF(ISNUMBER(MATCH(I153,#REF!,0)),1,0)</f>
        <v>0</v>
      </c>
      <c r="AC153" t="str">
        <f>IF(AB153=1,VLOOKUP(I153,#REF!,2,FALSE),"No Match")</f>
        <v>No Match</v>
      </c>
      <c r="AD153" s="22" t="s">
        <v>1373</v>
      </c>
      <c r="AF153" t="str">
        <f>IFERROR(VLOOKUP(AD153,#REF!,1,FALSE),"No")</f>
        <v>No</v>
      </c>
    </row>
    <row r="154" spans="1:32" ht="30" hidden="1" x14ac:dyDescent="0.25">
      <c r="A154" s="9" t="s">
        <v>1016</v>
      </c>
      <c r="B154" s="9" t="s">
        <v>317</v>
      </c>
      <c r="C154" s="4" t="s">
        <v>28</v>
      </c>
      <c r="D154" s="9" t="s">
        <v>1017</v>
      </c>
      <c r="E154" s="4" t="s">
        <v>30</v>
      </c>
      <c r="F154" s="4" t="s">
        <v>31</v>
      </c>
      <c r="G154" s="4" t="s">
        <v>1018</v>
      </c>
      <c r="H154" s="9" t="s">
        <v>434</v>
      </c>
      <c r="I154" s="4" t="s">
        <v>1019</v>
      </c>
      <c r="J154" s="4" t="s">
        <v>77</v>
      </c>
      <c r="K154" s="4" t="s">
        <v>36</v>
      </c>
      <c r="L154" s="4" t="s">
        <v>77</v>
      </c>
      <c r="M154" s="10">
        <v>13746000</v>
      </c>
      <c r="N154" s="4" t="s">
        <v>77</v>
      </c>
      <c r="O154" s="11">
        <v>1650000</v>
      </c>
      <c r="P154" s="4" t="s">
        <v>77</v>
      </c>
      <c r="Q154" s="12">
        <v>56452000</v>
      </c>
      <c r="R154" s="4" t="s">
        <v>38</v>
      </c>
      <c r="S154" s="12"/>
      <c r="T154" s="12">
        <v>71848000</v>
      </c>
      <c r="U154" s="9"/>
      <c r="V154">
        <f>IF(ISNUMBER(MATCH(I154,#REF!,0)),1,0)</f>
        <v>0</v>
      </c>
      <c r="W154" s="19" t="str">
        <f>IF(V154=1,VLOOKUP(I154,#REF!,2,FALSE),"No Match")</f>
        <v>No Match</v>
      </c>
      <c r="X154">
        <f>IF(ISNUMBER(MATCH(I154,#REF!,0)),1,0)</f>
        <v>0</v>
      </c>
      <c r="Y154" t="str">
        <f>IF(X154=1,VLOOKUP(I154,#REF!,2,FALSE),"No Match")</f>
        <v>No Match</v>
      </c>
      <c r="Z154">
        <f>IF(ISNUMBER(MATCH(I154,#REF!,0)),1,0)</f>
        <v>0</v>
      </c>
      <c r="AA154" t="str">
        <f>IF(Z154=1,VLOOKUP(I154,#REF!,2,FALSE),"No Match")</f>
        <v>No Match</v>
      </c>
      <c r="AB154">
        <f>IF(ISNUMBER(MATCH(I154,#REF!,0)),1,0)</f>
        <v>0</v>
      </c>
      <c r="AC154" t="str">
        <f>IF(AB154=1,VLOOKUP(I154,#REF!,2,FALSE),"No Match")</f>
        <v>No Match</v>
      </c>
      <c r="AD154" s="22" t="s">
        <v>1302</v>
      </c>
      <c r="AF154" t="str">
        <f>IFERROR(VLOOKUP(AD154,#REF!,1,FALSE),"No")</f>
        <v>No</v>
      </c>
    </row>
    <row r="155" spans="1:32" ht="30" x14ac:dyDescent="0.25">
      <c r="A155" s="9" t="s">
        <v>149</v>
      </c>
      <c r="B155" s="9" t="s">
        <v>155</v>
      </c>
      <c r="C155" s="4" t="s">
        <v>28</v>
      </c>
      <c r="D155" s="9" t="s">
        <v>158</v>
      </c>
      <c r="E155" s="4" t="s">
        <v>30</v>
      </c>
      <c r="F155" s="4" t="s">
        <v>31</v>
      </c>
      <c r="G155" s="4" t="s">
        <v>152</v>
      </c>
      <c r="H155" s="9" t="s">
        <v>153</v>
      </c>
      <c r="I155" s="4" t="s">
        <v>159</v>
      </c>
      <c r="J155" s="4" t="s">
        <v>77</v>
      </c>
      <c r="K155" s="4" t="s">
        <v>42</v>
      </c>
      <c r="L155" s="4" t="s">
        <v>77</v>
      </c>
      <c r="M155" s="10">
        <v>13900000</v>
      </c>
      <c r="N155" s="4" t="s">
        <v>77</v>
      </c>
      <c r="O155" s="11">
        <v>4700000</v>
      </c>
      <c r="P155" s="4" t="s">
        <v>77</v>
      </c>
      <c r="Q155" s="12">
        <v>200199000</v>
      </c>
      <c r="R155" s="4" t="s">
        <v>38</v>
      </c>
      <c r="S155" s="12"/>
      <c r="T155" s="12">
        <v>218799000</v>
      </c>
      <c r="U155" s="9"/>
      <c r="V155">
        <f>IF(ISNUMBER(MATCH(I155,#REF!,0)),1,0)</f>
        <v>0</v>
      </c>
      <c r="W155" s="19" t="str">
        <f>IF(V155=1,VLOOKUP(I155,#REF!,2,FALSE),"No Match")</f>
        <v>No Match</v>
      </c>
      <c r="X155">
        <f>IF(ISNUMBER(MATCH(I155,#REF!,0)),1,0)</f>
        <v>0</v>
      </c>
      <c r="Y155" t="str">
        <f>IF(X155=1,VLOOKUP(I155,#REF!,2,FALSE),"No Match")</f>
        <v>No Match</v>
      </c>
      <c r="Z155">
        <f>IF(ISNUMBER(MATCH(I155,#REF!,0)),1,0)</f>
        <v>0</v>
      </c>
      <c r="AA155" t="str">
        <f>IF(Z155=1,VLOOKUP(I155,#REF!,2,FALSE),"No Match")</f>
        <v>No Match</v>
      </c>
      <c r="AB155">
        <f>IF(ISNUMBER(MATCH(I155,#REF!,0)),1,0)</f>
        <v>0</v>
      </c>
      <c r="AC155" t="str">
        <f>IF(AB155=1,VLOOKUP(I155,#REF!,2,FALSE),"No Match")</f>
        <v>No Match</v>
      </c>
      <c r="AD155" s="22" t="s">
        <v>1476</v>
      </c>
      <c r="AF155" t="str">
        <f>IFERROR(VLOOKUP(AD155,#REF!,1,FALSE),"No")</f>
        <v>No</v>
      </c>
    </row>
    <row r="156" spans="1:32" ht="30" hidden="1" x14ac:dyDescent="0.25">
      <c r="A156" s="9" t="s">
        <v>648</v>
      </c>
      <c r="B156" s="9" t="s">
        <v>652</v>
      </c>
      <c r="C156" s="4" t="s">
        <v>28</v>
      </c>
      <c r="D156" s="9" t="s">
        <v>653</v>
      </c>
      <c r="E156" s="4" t="s">
        <v>30</v>
      </c>
      <c r="F156" s="4" t="s">
        <v>31</v>
      </c>
      <c r="G156" s="4" t="s">
        <v>122</v>
      </c>
      <c r="H156" s="9" t="s">
        <v>127</v>
      </c>
      <c r="I156" s="4" t="s">
        <v>654</v>
      </c>
      <c r="J156" s="4" t="s">
        <v>77</v>
      </c>
      <c r="K156" s="4" t="s">
        <v>36</v>
      </c>
      <c r="L156" s="4" t="s">
        <v>77</v>
      </c>
      <c r="M156" s="10">
        <v>14600000</v>
      </c>
      <c r="N156" s="4" t="s">
        <v>77</v>
      </c>
      <c r="O156" s="11">
        <v>4600000</v>
      </c>
      <c r="P156" s="4" t="s">
        <v>77</v>
      </c>
      <c r="Q156" s="12">
        <v>66299000</v>
      </c>
      <c r="R156" s="4" t="s">
        <v>38</v>
      </c>
      <c r="S156" s="12"/>
      <c r="T156" s="12">
        <v>85499000</v>
      </c>
      <c r="U156" s="9"/>
      <c r="V156">
        <f>IF(ISNUMBER(MATCH(I156,#REF!,0)),1,0)</f>
        <v>0</v>
      </c>
      <c r="W156" s="19" t="str">
        <f>IF(V156=1,VLOOKUP(I156,#REF!,2,FALSE),"No Match")</f>
        <v>No Match</v>
      </c>
      <c r="X156">
        <f>IF(ISNUMBER(MATCH(I156,#REF!,0)),1,0)</f>
        <v>0</v>
      </c>
      <c r="Y156" t="str">
        <f>IF(X156=1,VLOOKUP(I156,#REF!,2,FALSE),"No Match")</f>
        <v>No Match</v>
      </c>
      <c r="Z156">
        <f>IF(ISNUMBER(MATCH(I156,#REF!,0)),1,0)</f>
        <v>0</v>
      </c>
      <c r="AA156" t="str">
        <f>IF(Z156=1,VLOOKUP(I156,#REF!,2,FALSE),"No Match")</f>
        <v>No Match</v>
      </c>
      <c r="AB156">
        <f>IF(ISNUMBER(MATCH(I156,#REF!,0)),1,0)</f>
        <v>0</v>
      </c>
      <c r="AC156" t="str">
        <f>IF(AB156=1,VLOOKUP(I156,#REF!,2,FALSE),"No Match")</f>
        <v>No Match</v>
      </c>
      <c r="AD156" s="22" t="s">
        <v>1317</v>
      </c>
      <c r="AF156" t="str">
        <f>IFERROR(VLOOKUP(AD156,#REF!,1,FALSE),"No")</f>
        <v>No</v>
      </c>
    </row>
    <row r="157" spans="1:32" ht="30" hidden="1" x14ac:dyDescent="0.25">
      <c r="A157" s="9" t="s">
        <v>754</v>
      </c>
      <c r="B157" s="9" t="s">
        <v>738</v>
      </c>
      <c r="C157" s="4" t="s">
        <v>28</v>
      </c>
      <c r="D157" s="9" t="s">
        <v>755</v>
      </c>
      <c r="E157" s="4" t="s">
        <v>30</v>
      </c>
      <c r="F157" s="4" t="s">
        <v>31</v>
      </c>
      <c r="G157" s="4" t="s">
        <v>113</v>
      </c>
      <c r="H157" s="9" t="s">
        <v>756</v>
      </c>
      <c r="I157" s="4" t="s">
        <v>757</v>
      </c>
      <c r="J157" s="4" t="s">
        <v>77</v>
      </c>
      <c r="K157" s="4" t="s">
        <v>36</v>
      </c>
      <c r="L157" s="4" t="s">
        <v>77</v>
      </c>
      <c r="M157" s="10">
        <v>14731000</v>
      </c>
      <c r="N157" s="4" t="s">
        <v>77</v>
      </c>
      <c r="O157" s="11">
        <v>1964000</v>
      </c>
      <c r="P157" s="4" t="s">
        <v>77</v>
      </c>
      <c r="Q157" s="12">
        <v>60000000</v>
      </c>
      <c r="R157" s="4" t="s">
        <v>38</v>
      </c>
      <c r="S157" s="12"/>
      <c r="T157" s="12">
        <v>76695000</v>
      </c>
      <c r="U157" s="9"/>
      <c r="V157">
        <f>IF(ISNUMBER(MATCH(I157,#REF!,0)),1,0)</f>
        <v>0</v>
      </c>
      <c r="W157" s="19" t="str">
        <f>IF(V157=1,VLOOKUP(I157,#REF!,2,FALSE),"No Match")</f>
        <v>No Match</v>
      </c>
      <c r="X157">
        <f>IF(ISNUMBER(MATCH(I157,#REF!,0)),1,0)</f>
        <v>0</v>
      </c>
      <c r="Y157" t="str">
        <f>IF(X157=1,VLOOKUP(I157,#REF!,2,FALSE),"No Match")</f>
        <v>No Match</v>
      </c>
      <c r="Z157">
        <f>IF(ISNUMBER(MATCH(I157,#REF!,0)),1,0)</f>
        <v>0</v>
      </c>
      <c r="AA157" t="str">
        <f>IF(Z157=1,VLOOKUP(I157,#REF!,2,FALSE),"No Match")</f>
        <v>No Match</v>
      </c>
      <c r="AB157">
        <f>IF(ISNUMBER(MATCH(I157,#REF!,0)),1,0)</f>
        <v>0</v>
      </c>
      <c r="AC157" t="str">
        <f>IF(AB157=1,VLOOKUP(I157,#REF!,2,FALSE),"No Match")</f>
        <v>No Match</v>
      </c>
      <c r="AD157" s="22" t="s">
        <v>1322</v>
      </c>
      <c r="AF157" t="str">
        <f>IFERROR(VLOOKUP(AD157,#REF!,1,FALSE),"No")</f>
        <v>No</v>
      </c>
    </row>
    <row r="158" spans="1:32" ht="30" hidden="1" x14ac:dyDescent="0.25">
      <c r="A158" s="9" t="s">
        <v>801</v>
      </c>
      <c r="B158" s="9" t="s">
        <v>805</v>
      </c>
      <c r="C158" s="4" t="s">
        <v>28</v>
      </c>
      <c r="D158" s="9" t="s">
        <v>820</v>
      </c>
      <c r="E158" s="4" t="s">
        <v>30</v>
      </c>
      <c r="F158" s="4" t="s">
        <v>31</v>
      </c>
      <c r="G158" s="4" t="s">
        <v>81</v>
      </c>
      <c r="H158" s="9" t="s">
        <v>687</v>
      </c>
      <c r="I158" s="4" t="s">
        <v>821</v>
      </c>
      <c r="J158" s="4" t="s">
        <v>77</v>
      </c>
      <c r="K158" s="4" t="s">
        <v>42</v>
      </c>
      <c r="L158" s="4" t="s">
        <v>77</v>
      </c>
      <c r="M158" s="10">
        <v>14900000</v>
      </c>
      <c r="N158" s="4" t="s">
        <v>77</v>
      </c>
      <c r="O158" s="11">
        <v>4700000</v>
      </c>
      <c r="P158" s="4" t="s">
        <v>77</v>
      </c>
      <c r="Q158" s="12">
        <v>20701000</v>
      </c>
      <c r="R158" s="4" t="s">
        <v>38</v>
      </c>
      <c r="S158" s="12"/>
      <c r="T158" s="12">
        <v>40301000</v>
      </c>
      <c r="U158" s="9"/>
      <c r="V158">
        <f>IF(ISNUMBER(MATCH(I158,#REF!,0)),1,0)</f>
        <v>0</v>
      </c>
      <c r="W158" s="19" t="str">
        <f>IF(V158=1,VLOOKUP(I158,#REF!,2,FALSE),"No Match")</f>
        <v>No Match</v>
      </c>
      <c r="X158">
        <f>IF(ISNUMBER(MATCH(I158,#REF!,0)),1,0)</f>
        <v>0</v>
      </c>
      <c r="Y158" t="str">
        <f>IF(X158=1,VLOOKUP(I158,#REF!,2,FALSE),"No Match")</f>
        <v>No Match</v>
      </c>
      <c r="Z158">
        <f>IF(ISNUMBER(MATCH(I158,#REF!,0)),1,0)</f>
        <v>0</v>
      </c>
      <c r="AA158" t="str">
        <f>IF(Z158=1,VLOOKUP(I158,#REF!,2,FALSE),"No Match")</f>
        <v>No Match</v>
      </c>
      <c r="AB158">
        <f>IF(ISNUMBER(MATCH(I158,#REF!,0)),1,0)</f>
        <v>0</v>
      </c>
      <c r="AC158" t="str">
        <f>IF(AB158=1,VLOOKUP(I158,#REF!,2,FALSE),"No Match")</f>
        <v>No Match</v>
      </c>
      <c r="AD158" s="22" t="s">
        <v>1466</v>
      </c>
      <c r="AF158" t="str">
        <f>IFERROR(VLOOKUP(AD158,#REF!,1,FALSE),"No")</f>
        <v>No</v>
      </c>
    </row>
    <row r="159" spans="1:32" ht="30" hidden="1" x14ac:dyDescent="0.25">
      <c r="A159" s="9" t="s">
        <v>363</v>
      </c>
      <c r="B159" s="9" t="s">
        <v>403</v>
      </c>
      <c r="C159" s="4" t="s">
        <v>28</v>
      </c>
      <c r="D159" s="9" t="s">
        <v>404</v>
      </c>
      <c r="E159" s="4" t="s">
        <v>30</v>
      </c>
      <c r="F159" s="4" t="s">
        <v>31</v>
      </c>
      <c r="G159" s="4" t="s">
        <v>122</v>
      </c>
      <c r="H159" s="9" t="s">
        <v>366</v>
      </c>
      <c r="I159" s="4" t="s">
        <v>405</v>
      </c>
      <c r="J159" s="4" t="s">
        <v>77</v>
      </c>
      <c r="K159" s="4" t="s">
        <v>36</v>
      </c>
      <c r="L159" s="4" t="s">
        <v>77</v>
      </c>
      <c r="M159" s="10">
        <v>15000000</v>
      </c>
      <c r="N159" s="4" t="s">
        <v>77</v>
      </c>
      <c r="O159" s="11">
        <v>7900000</v>
      </c>
      <c r="P159" s="4" t="s">
        <v>77</v>
      </c>
      <c r="Q159" s="12">
        <v>22800000</v>
      </c>
      <c r="R159" s="4" t="s">
        <v>38</v>
      </c>
      <c r="S159" s="12"/>
      <c r="T159" s="12">
        <v>45700000</v>
      </c>
      <c r="U159" s="9"/>
      <c r="V159">
        <f>IF(ISNUMBER(MATCH(I159,#REF!,0)),1,0)</f>
        <v>0</v>
      </c>
      <c r="W159" s="19" t="str">
        <f>IF(V159=1,VLOOKUP(I159,#REF!,2,FALSE),"No Match")</f>
        <v>No Match</v>
      </c>
      <c r="X159">
        <f>IF(ISNUMBER(MATCH(I159,#REF!,0)),1,0)</f>
        <v>0</v>
      </c>
      <c r="Y159" t="str">
        <f>IF(X159=1,VLOOKUP(I159,#REF!,2,FALSE),"No Match")</f>
        <v>No Match</v>
      </c>
      <c r="Z159">
        <f>IF(ISNUMBER(MATCH(I159,#REF!,0)),1,0)</f>
        <v>0</v>
      </c>
      <c r="AA159" t="str">
        <f>IF(Z159=1,VLOOKUP(I159,#REF!,2,FALSE),"No Match")</f>
        <v>No Match</v>
      </c>
      <c r="AB159">
        <f>IF(ISNUMBER(MATCH(I159,#REF!,0)),1,0)</f>
        <v>0</v>
      </c>
      <c r="AC159" t="str">
        <f>IF(AB159=1,VLOOKUP(I159,#REF!,2,FALSE),"No Match")</f>
        <v>No Match</v>
      </c>
      <c r="AD159" s="22" t="s">
        <v>1372</v>
      </c>
      <c r="AF159" t="str">
        <f>IFERROR(VLOOKUP(AD159,#REF!,1,FALSE),"No")</f>
        <v>No</v>
      </c>
    </row>
    <row r="160" spans="1:32" ht="45" hidden="1" x14ac:dyDescent="0.25">
      <c r="A160" s="9" t="s">
        <v>897</v>
      </c>
      <c r="B160" s="9" t="s">
        <v>898</v>
      </c>
      <c r="C160" s="4" t="s">
        <v>28</v>
      </c>
      <c r="D160" s="9" t="s">
        <v>899</v>
      </c>
      <c r="E160" s="4" t="s">
        <v>30</v>
      </c>
      <c r="F160" s="4" t="s">
        <v>31</v>
      </c>
      <c r="G160" s="4" t="s">
        <v>131</v>
      </c>
      <c r="H160" s="9" t="s">
        <v>900</v>
      </c>
      <c r="I160" s="4" t="s">
        <v>901</v>
      </c>
      <c r="J160" s="4" t="s">
        <v>77</v>
      </c>
      <c r="K160" s="4" t="s">
        <v>42</v>
      </c>
      <c r="L160" s="4" t="s">
        <v>77</v>
      </c>
      <c r="M160" s="10">
        <v>15304000</v>
      </c>
      <c r="N160" s="4" t="s">
        <v>77</v>
      </c>
      <c r="O160" s="11">
        <v>802000</v>
      </c>
      <c r="P160" s="4" t="s">
        <v>77</v>
      </c>
      <c r="Q160" s="12">
        <v>28699000</v>
      </c>
      <c r="R160" s="4" t="s">
        <v>38</v>
      </c>
      <c r="S160" s="12"/>
      <c r="T160" s="12">
        <v>44805000</v>
      </c>
      <c r="U160" s="9"/>
      <c r="V160">
        <f>IF(ISNUMBER(MATCH(I160,#REF!,0)),1,0)</f>
        <v>0</v>
      </c>
      <c r="W160" s="19" t="str">
        <f>IF(V160=1,VLOOKUP(I160,#REF!,2,FALSE),"No Match")</f>
        <v>No Match</v>
      </c>
      <c r="X160">
        <f>IF(ISNUMBER(MATCH(I160,#REF!,0)),1,0)</f>
        <v>0</v>
      </c>
      <c r="Y160" t="str">
        <f>IF(X160=1,VLOOKUP(I160,#REF!,2,FALSE),"No Match")</f>
        <v>No Match</v>
      </c>
      <c r="Z160">
        <f>IF(ISNUMBER(MATCH(I160,#REF!,0)),1,0)</f>
        <v>0</v>
      </c>
      <c r="AA160" t="str">
        <f>IF(Z160=1,VLOOKUP(I160,#REF!,2,FALSE),"No Match")</f>
        <v>No Match</v>
      </c>
      <c r="AB160">
        <f>IF(ISNUMBER(MATCH(I160,#REF!,0)),1,0)</f>
        <v>0</v>
      </c>
      <c r="AC160" t="str">
        <f>IF(AB160=1,VLOOKUP(I160,#REF!,2,FALSE),"No Match")</f>
        <v>No Match</v>
      </c>
      <c r="AD160" s="22" t="s">
        <v>1460</v>
      </c>
      <c r="AF160" t="str">
        <f>IFERROR(VLOOKUP(AD160,#REF!,1,FALSE),"No")</f>
        <v>No</v>
      </c>
    </row>
    <row r="161" spans="1:32" ht="60" hidden="1" x14ac:dyDescent="0.25">
      <c r="A161" s="9" t="s">
        <v>897</v>
      </c>
      <c r="B161" s="9" t="s">
        <v>917</v>
      </c>
      <c r="C161" s="4" t="s">
        <v>28</v>
      </c>
      <c r="D161" s="9" t="s">
        <v>921</v>
      </c>
      <c r="E161" s="4" t="s">
        <v>30</v>
      </c>
      <c r="F161" s="4" t="s">
        <v>31</v>
      </c>
      <c r="G161" s="4" t="s">
        <v>131</v>
      </c>
      <c r="H161" s="9" t="s">
        <v>900</v>
      </c>
      <c r="I161" s="4" t="s">
        <v>922</v>
      </c>
      <c r="J161" s="4" t="s">
        <v>920</v>
      </c>
      <c r="K161" s="4" t="s">
        <v>36</v>
      </c>
      <c r="L161" s="4" t="s">
        <v>37</v>
      </c>
      <c r="M161" s="10">
        <v>15600000</v>
      </c>
      <c r="N161" s="4" t="s">
        <v>37</v>
      </c>
      <c r="O161" s="11">
        <v>7100000</v>
      </c>
      <c r="P161" s="4" t="s">
        <v>37</v>
      </c>
      <c r="Q161" s="12">
        <v>40100000</v>
      </c>
      <c r="R161" s="4" t="s">
        <v>38</v>
      </c>
      <c r="S161" s="12"/>
      <c r="T161" s="12">
        <v>62800000</v>
      </c>
      <c r="U161" s="9"/>
      <c r="V161">
        <f>IF(ISNUMBER(MATCH(I161,#REF!,0)),1,0)</f>
        <v>0</v>
      </c>
      <c r="W161" s="19" t="str">
        <f>IF(V161=1,VLOOKUP(I161,#REF!,2,FALSE),"No Match")</f>
        <v>No Match</v>
      </c>
      <c r="X161">
        <f>IF(ISNUMBER(MATCH(I161,#REF!,0)),1,0)</f>
        <v>0</v>
      </c>
      <c r="Y161" t="str">
        <f>IF(X161=1,VLOOKUP(I161,#REF!,2,FALSE),"No Match")</f>
        <v>No Match</v>
      </c>
      <c r="Z161">
        <f>IF(ISNUMBER(MATCH(I161,#REF!,0)),1,0)</f>
        <v>0</v>
      </c>
      <c r="AA161" t="str">
        <f>IF(Z161=1,VLOOKUP(I161,#REF!,2,FALSE),"No Match")</f>
        <v>No Match</v>
      </c>
      <c r="AB161">
        <f>IF(ISNUMBER(MATCH(I161,#REF!,0)),1,0)</f>
        <v>0</v>
      </c>
      <c r="AC161" t="str">
        <f>IF(AB161=1,VLOOKUP(I161,#REF!,2,FALSE),"No Match")</f>
        <v>No Match</v>
      </c>
      <c r="AD161" s="22" t="s">
        <v>1422</v>
      </c>
      <c r="AF161" t="str">
        <f>IFERROR(VLOOKUP(AD161,#REF!,1,FALSE),"No")</f>
        <v>No</v>
      </c>
    </row>
    <row r="162" spans="1:32" ht="30" hidden="1" x14ac:dyDescent="0.25">
      <c r="A162" s="9" t="s">
        <v>1036</v>
      </c>
      <c r="B162" s="9" t="s">
        <v>1052</v>
      </c>
      <c r="C162" s="4" t="s">
        <v>28</v>
      </c>
      <c r="D162" s="9" t="s">
        <v>1053</v>
      </c>
      <c r="E162" s="4" t="s">
        <v>30</v>
      </c>
      <c r="F162" s="4" t="s">
        <v>31</v>
      </c>
      <c r="G162" s="4" t="s">
        <v>122</v>
      </c>
      <c r="H162" s="9" t="s">
        <v>1023</v>
      </c>
      <c r="I162" s="4" t="s">
        <v>1054</v>
      </c>
      <c r="J162" s="4" t="s">
        <v>77</v>
      </c>
      <c r="K162" s="4" t="s">
        <v>36</v>
      </c>
      <c r="L162" s="4" t="s">
        <v>77</v>
      </c>
      <c r="M162" s="10">
        <v>16000000</v>
      </c>
      <c r="N162" s="4" t="s">
        <v>77</v>
      </c>
      <c r="O162" s="11">
        <v>6900000</v>
      </c>
      <c r="P162" s="4" t="s">
        <v>77</v>
      </c>
      <c r="Q162" s="12">
        <v>16300000</v>
      </c>
      <c r="R162" s="4" t="s">
        <v>38</v>
      </c>
      <c r="S162" s="12"/>
      <c r="T162" s="12">
        <v>39200000</v>
      </c>
      <c r="U162" s="9"/>
      <c r="V162">
        <f>IF(ISNUMBER(MATCH(I162,#REF!,0)),1,0)</f>
        <v>0</v>
      </c>
      <c r="W162" s="19" t="str">
        <f>IF(V162=1,VLOOKUP(I162,#REF!,2,FALSE),"No Match")</f>
        <v>No Match</v>
      </c>
      <c r="X162">
        <f>IF(ISNUMBER(MATCH(I162,#REF!,0)),1,0)</f>
        <v>0</v>
      </c>
      <c r="Y162" t="str">
        <f>IF(X162=1,VLOOKUP(I162,#REF!,2,FALSE),"No Match")</f>
        <v>No Match</v>
      </c>
      <c r="Z162">
        <f>IF(ISNUMBER(MATCH(I162,#REF!,0)),1,0)</f>
        <v>0</v>
      </c>
      <c r="AA162" t="str">
        <f>IF(Z162=1,VLOOKUP(I162,#REF!,2,FALSE),"No Match")</f>
        <v>No Match</v>
      </c>
      <c r="AB162">
        <f>IF(ISNUMBER(MATCH(I162,#REF!,0)),1,0)</f>
        <v>0</v>
      </c>
      <c r="AC162" t="str">
        <f>IF(AB162=1,VLOOKUP(I162,#REF!,2,FALSE),"No Match")</f>
        <v>No Match</v>
      </c>
      <c r="AD162" s="22" t="s">
        <v>1376</v>
      </c>
      <c r="AF162" t="str">
        <f>IFERROR(VLOOKUP(AD162,#REF!,1,FALSE),"No")</f>
        <v>No</v>
      </c>
    </row>
    <row r="163" spans="1:32" ht="30" hidden="1" x14ac:dyDescent="0.25">
      <c r="A163" s="9" t="s">
        <v>363</v>
      </c>
      <c r="B163" s="9" t="s">
        <v>406</v>
      </c>
      <c r="C163" s="4" t="s">
        <v>28</v>
      </c>
      <c r="D163" s="9" t="s">
        <v>407</v>
      </c>
      <c r="E163" s="4" t="s">
        <v>30</v>
      </c>
      <c r="F163" s="4" t="s">
        <v>31</v>
      </c>
      <c r="G163" s="4" t="s">
        <v>122</v>
      </c>
      <c r="H163" s="9" t="s">
        <v>366</v>
      </c>
      <c r="I163" s="4" t="s">
        <v>408</v>
      </c>
      <c r="J163" s="4" t="s">
        <v>77</v>
      </c>
      <c r="K163" s="4" t="s">
        <v>36</v>
      </c>
      <c r="L163" s="4" t="s">
        <v>77</v>
      </c>
      <c r="M163" s="10">
        <v>16600000</v>
      </c>
      <c r="N163" s="4" t="s">
        <v>77</v>
      </c>
      <c r="O163" s="11">
        <v>19750000</v>
      </c>
      <c r="P163" s="4" t="s">
        <v>77</v>
      </c>
      <c r="Q163" s="12">
        <v>22500000</v>
      </c>
      <c r="R163" s="4" t="s">
        <v>38</v>
      </c>
      <c r="S163" s="12"/>
      <c r="T163" s="12">
        <v>58850000</v>
      </c>
      <c r="U163" s="9"/>
      <c r="V163">
        <f>IF(ISNUMBER(MATCH(I163,#REF!,0)),1,0)</f>
        <v>0</v>
      </c>
      <c r="W163" s="19" t="str">
        <f>IF(V163=1,VLOOKUP(I163,#REF!,2,FALSE),"No Match")</f>
        <v>No Match</v>
      </c>
      <c r="X163">
        <f>IF(ISNUMBER(MATCH(I163,#REF!,0)),1,0)</f>
        <v>0</v>
      </c>
      <c r="Y163" t="str">
        <f>IF(X163=1,VLOOKUP(I163,#REF!,2,FALSE),"No Match")</f>
        <v>No Match</v>
      </c>
      <c r="Z163">
        <f>IF(ISNUMBER(MATCH(I163,#REF!,0)),1,0)</f>
        <v>0</v>
      </c>
      <c r="AA163" t="str">
        <f>IF(Z163=1,VLOOKUP(I163,#REF!,2,FALSE),"No Match")</f>
        <v>No Match</v>
      </c>
      <c r="AB163">
        <f>IF(ISNUMBER(MATCH(I163,#REF!,0)),1,0)</f>
        <v>0</v>
      </c>
      <c r="AC163" t="str">
        <f>IF(AB163=1,VLOOKUP(I163,#REF!,2,FALSE),"No Match")</f>
        <v>No Match</v>
      </c>
      <c r="AD163" s="22" t="s">
        <v>1347</v>
      </c>
      <c r="AF163" t="str">
        <f>IFERROR(VLOOKUP(AD163,#REF!,1,FALSE),"No")</f>
        <v>No</v>
      </c>
    </row>
    <row r="164" spans="1:32" ht="45" hidden="1" x14ac:dyDescent="0.25">
      <c r="A164" s="9" t="s">
        <v>71</v>
      </c>
      <c r="B164" s="9" t="s">
        <v>72</v>
      </c>
      <c r="C164" s="4" t="s">
        <v>28</v>
      </c>
      <c r="D164" s="9" t="s">
        <v>73</v>
      </c>
      <c r="E164" s="4" t="s">
        <v>30</v>
      </c>
      <c r="F164" s="4" t="s">
        <v>31</v>
      </c>
      <c r="G164" s="4" t="s">
        <v>74</v>
      </c>
      <c r="H164" s="9" t="s">
        <v>75</v>
      </c>
      <c r="I164" s="4" t="s">
        <v>76</v>
      </c>
      <c r="J164" s="4" t="s">
        <v>77</v>
      </c>
      <c r="K164" s="4" t="s">
        <v>36</v>
      </c>
      <c r="L164" s="4" t="s">
        <v>77</v>
      </c>
      <c r="M164" s="10">
        <v>17300000</v>
      </c>
      <c r="N164" s="4" t="s">
        <v>77</v>
      </c>
      <c r="O164" s="11">
        <v>3500000</v>
      </c>
      <c r="P164" s="4" t="s">
        <v>77</v>
      </c>
      <c r="Q164" s="12">
        <v>55000000</v>
      </c>
      <c r="R164" s="4" t="s">
        <v>38</v>
      </c>
      <c r="S164" s="12"/>
      <c r="T164" s="12">
        <v>75800000</v>
      </c>
      <c r="U164" s="9"/>
      <c r="V164">
        <f>IF(ISNUMBER(MATCH(I164,#REF!,0)),1,0)</f>
        <v>0</v>
      </c>
      <c r="W164" s="19" t="str">
        <f>IF(V164=1,VLOOKUP(I164,#REF!,2,FALSE),"No Match")</f>
        <v>No Match</v>
      </c>
      <c r="X164">
        <f>IF(ISNUMBER(MATCH(I164,#REF!,0)),1,0)</f>
        <v>0</v>
      </c>
      <c r="Y164" t="str">
        <f>IF(X164=1,VLOOKUP(I164,#REF!,2,FALSE),"No Match")</f>
        <v>No Match</v>
      </c>
      <c r="Z164">
        <f>IF(ISNUMBER(MATCH(I164,#REF!,0)),1,0)</f>
        <v>0</v>
      </c>
      <c r="AA164" t="str">
        <f>IF(Z164=1,VLOOKUP(I164,#REF!,2,FALSE),"No Match")</f>
        <v>No Match</v>
      </c>
      <c r="AB164">
        <f>IF(ISNUMBER(MATCH(I164,#REF!,0)),1,0)</f>
        <v>0</v>
      </c>
      <c r="AC164" t="str">
        <f>IF(AB164=1,VLOOKUP(I164,#REF!,2,FALSE),"No Match")</f>
        <v>No Match</v>
      </c>
      <c r="AD164" s="22" t="s">
        <v>1306</v>
      </c>
      <c r="AF164" t="str">
        <f>IFERROR(VLOOKUP(AD164,#REF!,1,FALSE),"No")</f>
        <v>No</v>
      </c>
    </row>
    <row r="165" spans="1:32" ht="30" hidden="1" x14ac:dyDescent="0.25">
      <c r="A165" s="9" t="s">
        <v>363</v>
      </c>
      <c r="B165" s="9" t="s">
        <v>397</v>
      </c>
      <c r="C165" s="4" t="s">
        <v>28</v>
      </c>
      <c r="D165" s="9" t="s">
        <v>398</v>
      </c>
      <c r="E165" s="4" t="s">
        <v>30</v>
      </c>
      <c r="F165" s="4" t="s">
        <v>31</v>
      </c>
      <c r="G165" s="4" t="s">
        <v>122</v>
      </c>
      <c r="H165" s="9" t="s">
        <v>366</v>
      </c>
      <c r="I165" s="4" t="s">
        <v>399</v>
      </c>
      <c r="J165" s="4" t="s">
        <v>77</v>
      </c>
      <c r="K165" s="4" t="s">
        <v>42</v>
      </c>
      <c r="L165" s="4" t="s">
        <v>77</v>
      </c>
      <c r="M165" s="10">
        <v>17500000</v>
      </c>
      <c r="N165" s="4" t="s">
        <v>77</v>
      </c>
      <c r="O165" s="11">
        <v>19700000</v>
      </c>
      <c r="P165" s="4" t="s">
        <v>77</v>
      </c>
      <c r="Q165" s="12">
        <v>19900000</v>
      </c>
      <c r="R165" s="4" t="s">
        <v>38</v>
      </c>
      <c r="S165" s="12"/>
      <c r="T165" s="12">
        <v>57100000</v>
      </c>
      <c r="U165" s="9"/>
      <c r="V165">
        <f>IF(ISNUMBER(MATCH(I165,#REF!,0)),1,0)</f>
        <v>0</v>
      </c>
      <c r="W165" s="19" t="str">
        <f>IF(V165=1,VLOOKUP(I165,#REF!,2,FALSE),"No Match")</f>
        <v>No Match</v>
      </c>
      <c r="X165">
        <f>IF(ISNUMBER(MATCH(I165,#REF!,0)),1,0)</f>
        <v>0</v>
      </c>
      <c r="Y165" t="str">
        <f>IF(X165=1,VLOOKUP(I165,#REF!,2,FALSE),"No Match")</f>
        <v>No Match</v>
      </c>
      <c r="Z165">
        <f>IF(ISNUMBER(MATCH(I165,#REF!,0)),1,0)</f>
        <v>0</v>
      </c>
      <c r="AA165" t="str">
        <f>IF(Z165=1,VLOOKUP(I165,#REF!,2,FALSE),"No Match")</f>
        <v>No Match</v>
      </c>
      <c r="AB165">
        <f>IF(ISNUMBER(MATCH(I165,#REF!,0)),1,0)</f>
        <v>0</v>
      </c>
      <c r="AC165" t="str">
        <f>IF(AB165=1,VLOOKUP(I165,#REF!,2,FALSE),"No Match")</f>
        <v>No Match</v>
      </c>
      <c r="AD165" s="22" t="s">
        <v>1443</v>
      </c>
      <c r="AF165" t="str">
        <f>IFERROR(VLOOKUP(AD165,#REF!,1,FALSE),"No")</f>
        <v>No</v>
      </c>
    </row>
    <row r="166" spans="1:32" ht="30" hidden="1" x14ac:dyDescent="0.25">
      <c r="A166" s="9" t="s">
        <v>345</v>
      </c>
      <c r="B166" s="9" t="s">
        <v>360</v>
      </c>
      <c r="C166" s="4" t="s">
        <v>28</v>
      </c>
      <c r="D166" s="9" t="s">
        <v>361</v>
      </c>
      <c r="E166" s="4" t="s">
        <v>30</v>
      </c>
      <c r="F166" s="4" t="s">
        <v>31</v>
      </c>
      <c r="G166" s="4" t="s">
        <v>113</v>
      </c>
      <c r="H166" s="9" t="s">
        <v>358</v>
      </c>
      <c r="I166" s="4" t="s">
        <v>362</v>
      </c>
      <c r="J166" s="4" t="s">
        <v>77</v>
      </c>
      <c r="K166" s="4" t="s">
        <v>36</v>
      </c>
      <c r="L166" s="4" t="s">
        <v>77</v>
      </c>
      <c r="M166" s="10">
        <v>18000000</v>
      </c>
      <c r="N166" s="4" t="s">
        <v>77</v>
      </c>
      <c r="O166" s="11">
        <v>3100000</v>
      </c>
      <c r="P166" s="4" t="s">
        <v>77</v>
      </c>
      <c r="Q166" s="12">
        <v>24700000</v>
      </c>
      <c r="R166" s="4" t="s">
        <v>38</v>
      </c>
      <c r="S166" s="12"/>
      <c r="T166" s="12">
        <v>45800000</v>
      </c>
      <c r="U166" s="9"/>
      <c r="V166">
        <f>IF(ISNUMBER(MATCH(I166,#REF!,0)),1,0)</f>
        <v>0</v>
      </c>
      <c r="W166" s="19" t="str">
        <f>IF(V166=1,VLOOKUP(I166,#REF!,2,FALSE),"No Match")</f>
        <v>No Match</v>
      </c>
      <c r="X166">
        <f>IF(ISNUMBER(MATCH(I166,#REF!,0)),1,0)</f>
        <v>0</v>
      </c>
      <c r="Y166" t="str">
        <f>IF(X166=1,VLOOKUP(I166,#REF!,2,FALSE),"No Match")</f>
        <v>No Match</v>
      </c>
      <c r="Z166">
        <f>IF(ISNUMBER(MATCH(I166,#REF!,0)),1,0)</f>
        <v>0</v>
      </c>
      <c r="AA166" t="str">
        <f>IF(Z166=1,VLOOKUP(I166,#REF!,2,FALSE),"No Match")</f>
        <v>No Match</v>
      </c>
      <c r="AB166">
        <f>IF(ISNUMBER(MATCH(I166,#REF!,0)),1,0)</f>
        <v>0</v>
      </c>
      <c r="AC166" t="str">
        <f>IF(AB166=1,VLOOKUP(I166,#REF!,2,FALSE),"No Match")</f>
        <v>No Match</v>
      </c>
      <c r="AD166" s="22" t="s">
        <v>1412</v>
      </c>
      <c r="AF166" t="str">
        <f>IFERROR(VLOOKUP(AD166,#REF!,1,FALSE),"No")</f>
        <v>No</v>
      </c>
    </row>
    <row r="167" spans="1:32" ht="30" hidden="1" x14ac:dyDescent="0.25">
      <c r="A167" s="9" t="s">
        <v>93</v>
      </c>
      <c r="B167" s="9" t="s">
        <v>97</v>
      </c>
      <c r="C167" s="4" t="s">
        <v>28</v>
      </c>
      <c r="D167" s="9" t="s">
        <v>98</v>
      </c>
      <c r="E167" s="4" t="s">
        <v>30</v>
      </c>
      <c r="F167" s="4" t="s">
        <v>31</v>
      </c>
      <c r="G167" s="4" t="s">
        <v>90</v>
      </c>
      <c r="H167" s="9" t="s">
        <v>91</v>
      </c>
      <c r="I167" s="4" t="s">
        <v>99</v>
      </c>
      <c r="J167" s="4" t="s">
        <v>77</v>
      </c>
      <c r="K167" s="4" t="s">
        <v>36</v>
      </c>
      <c r="L167" s="4" t="s">
        <v>77</v>
      </c>
      <c r="M167" s="10">
        <v>18200000</v>
      </c>
      <c r="N167" s="4" t="s">
        <v>77</v>
      </c>
      <c r="O167" s="11">
        <v>7900000</v>
      </c>
      <c r="P167" s="4" t="s">
        <v>77</v>
      </c>
      <c r="Q167" s="12">
        <v>64798000</v>
      </c>
      <c r="R167" s="4" t="s">
        <v>38</v>
      </c>
      <c r="S167" s="12"/>
      <c r="T167" s="12">
        <v>90898000</v>
      </c>
      <c r="U167" s="9"/>
      <c r="V167">
        <f>IF(ISNUMBER(MATCH(I167,#REF!,0)),1,0)</f>
        <v>0</v>
      </c>
      <c r="W167" s="19" t="str">
        <f>IF(V167=1,VLOOKUP(I167,#REF!,2,FALSE),"No Match")</f>
        <v>No Match</v>
      </c>
      <c r="X167">
        <f>IF(ISNUMBER(MATCH(I167,#REF!,0)),1,0)</f>
        <v>0</v>
      </c>
      <c r="Y167" t="str">
        <f>IF(X167=1,VLOOKUP(I167,#REF!,2,FALSE),"No Match")</f>
        <v>No Match</v>
      </c>
      <c r="Z167">
        <f>IF(ISNUMBER(MATCH(I167,#REF!,0)),1,0)</f>
        <v>0</v>
      </c>
      <c r="AA167" t="str">
        <f>IF(Z167=1,VLOOKUP(I167,#REF!,2,FALSE),"No Match")</f>
        <v>No Match</v>
      </c>
      <c r="AB167">
        <f>IF(ISNUMBER(MATCH(I167,#REF!,0)),1,0)</f>
        <v>0</v>
      </c>
      <c r="AC167" t="str">
        <f>IF(AB167=1,VLOOKUP(I167,#REF!,2,FALSE),"No Match")</f>
        <v>No Match</v>
      </c>
      <c r="AD167" s="22" t="s">
        <v>1333</v>
      </c>
      <c r="AF167" t="str">
        <f>IFERROR(VLOOKUP(AD167,#REF!,1,FALSE),"No")</f>
        <v>No</v>
      </c>
    </row>
    <row r="168" spans="1:32" ht="45" hidden="1" x14ac:dyDescent="0.25">
      <c r="A168" s="9" t="s">
        <v>276</v>
      </c>
      <c r="B168" s="9" t="s">
        <v>284</v>
      </c>
      <c r="C168" s="4" t="s">
        <v>28</v>
      </c>
      <c r="D168" s="9" t="s">
        <v>285</v>
      </c>
      <c r="E168" s="4" t="s">
        <v>30</v>
      </c>
      <c r="F168" s="4" t="s">
        <v>31</v>
      </c>
      <c r="G168" s="4" t="s">
        <v>74</v>
      </c>
      <c r="H168" s="9" t="s">
        <v>75</v>
      </c>
      <c r="I168" s="4" t="s">
        <v>286</v>
      </c>
      <c r="J168" s="4" t="s">
        <v>77</v>
      </c>
      <c r="K168" s="4" t="s">
        <v>36</v>
      </c>
      <c r="L168" s="4" t="s">
        <v>77</v>
      </c>
      <c r="M168" s="10">
        <v>19700000</v>
      </c>
      <c r="N168" s="4" t="s">
        <v>77</v>
      </c>
      <c r="O168" s="11">
        <v>6100000</v>
      </c>
      <c r="P168" s="4" t="s">
        <v>77</v>
      </c>
      <c r="Q168" s="12">
        <v>23299000</v>
      </c>
      <c r="R168" s="4" t="s">
        <v>38</v>
      </c>
      <c r="S168" s="12"/>
      <c r="T168" s="12">
        <v>49099000</v>
      </c>
      <c r="U168" s="9"/>
      <c r="V168">
        <f>IF(ISNUMBER(MATCH(I168,#REF!,0)),1,0)</f>
        <v>0</v>
      </c>
      <c r="W168" s="19" t="str">
        <f>IF(V168=1,VLOOKUP(I168,#REF!,2,FALSE),"No Match")</f>
        <v>No Match</v>
      </c>
      <c r="X168">
        <f>IF(ISNUMBER(MATCH(I168,#REF!,0)),1,0)</f>
        <v>0</v>
      </c>
      <c r="Y168" t="str">
        <f>IF(X168=1,VLOOKUP(I168,#REF!,2,FALSE),"No Match")</f>
        <v>No Match</v>
      </c>
      <c r="Z168">
        <f>IF(ISNUMBER(MATCH(I168,#REF!,0)),1,0)</f>
        <v>0</v>
      </c>
      <c r="AA168" t="str">
        <f>IF(Z168=1,VLOOKUP(I168,#REF!,2,FALSE),"No Match")</f>
        <v>No Match</v>
      </c>
      <c r="AB168">
        <f>IF(ISNUMBER(MATCH(I168,#REF!,0)),1,0)</f>
        <v>0</v>
      </c>
      <c r="AC168" t="str">
        <f>IF(AB168=1,VLOOKUP(I168,#REF!,2,FALSE),"No Match")</f>
        <v>No Match</v>
      </c>
      <c r="AD168" s="22" t="s">
        <v>1436</v>
      </c>
      <c r="AF168" t="str">
        <f>IFERROR(VLOOKUP(AD168,#REF!,1,FALSE),"No")</f>
        <v>No</v>
      </c>
    </row>
    <row r="169" spans="1:32" ht="30" hidden="1" x14ac:dyDescent="0.25">
      <c r="A169" s="9" t="s">
        <v>313</v>
      </c>
      <c r="B169" s="9" t="s">
        <v>79</v>
      </c>
      <c r="C169" s="4" t="s">
        <v>28</v>
      </c>
      <c r="D169" s="9" t="s">
        <v>314</v>
      </c>
      <c r="E169" s="4" t="s">
        <v>30</v>
      </c>
      <c r="F169" s="4" t="s">
        <v>31</v>
      </c>
      <c r="G169" s="4" t="s">
        <v>309</v>
      </c>
      <c r="H169" s="9" t="s">
        <v>310</v>
      </c>
      <c r="I169" s="4" t="s">
        <v>315</v>
      </c>
      <c r="J169" s="4" t="s">
        <v>77</v>
      </c>
      <c r="K169" s="4" t="s">
        <v>222</v>
      </c>
      <c r="L169" s="4" t="s">
        <v>77</v>
      </c>
      <c r="M169" s="10">
        <v>20000000</v>
      </c>
      <c r="N169" s="4" t="s">
        <v>77</v>
      </c>
      <c r="O169" s="11">
        <v>1000000</v>
      </c>
      <c r="P169" s="4" t="s">
        <v>77</v>
      </c>
      <c r="Q169" s="12">
        <v>71998000</v>
      </c>
      <c r="R169" s="4" t="s">
        <v>38</v>
      </c>
      <c r="S169" s="12"/>
      <c r="T169" s="12">
        <v>92998000</v>
      </c>
      <c r="U169" s="9"/>
      <c r="V169">
        <f>IF(ISNUMBER(MATCH(I169,#REF!,0)),1,0)</f>
        <v>0</v>
      </c>
      <c r="W169" s="19" t="str">
        <f>IF(V169=1,VLOOKUP(I169,#REF!,2,FALSE),"No Match")</f>
        <v>No Match</v>
      </c>
      <c r="X169">
        <f>IF(ISNUMBER(MATCH(I169,#REF!,0)),1,0)</f>
        <v>0</v>
      </c>
      <c r="Y169" t="str">
        <f>IF(X169=1,VLOOKUP(I169,#REF!,2,FALSE),"No Match")</f>
        <v>No Match</v>
      </c>
      <c r="Z169">
        <f>IF(ISNUMBER(MATCH(I169,#REF!,0)),1,0)</f>
        <v>0</v>
      </c>
      <c r="AA169" t="str">
        <f>IF(Z169=1,VLOOKUP(I169,#REF!,2,FALSE),"No Match")</f>
        <v>No Match</v>
      </c>
      <c r="AB169">
        <f>IF(ISNUMBER(MATCH(I169,#REF!,0)),1,0)</f>
        <v>0</v>
      </c>
      <c r="AC169" t="str">
        <f>IF(AB169=1,VLOOKUP(I169,#REF!,2,FALSE),"No Match")</f>
        <v>No Match</v>
      </c>
      <c r="AD169" s="22" t="s">
        <v>1438</v>
      </c>
      <c r="AF169" t="str">
        <f>IFERROR(VLOOKUP(AD169,#REF!,1,FALSE),"No")</f>
        <v>No</v>
      </c>
    </row>
    <row r="170" spans="1:32" ht="30" hidden="1" x14ac:dyDescent="0.25">
      <c r="A170" s="9" t="s">
        <v>1223</v>
      </c>
      <c r="B170" s="9" t="s">
        <v>1224</v>
      </c>
      <c r="C170" s="4" t="s">
        <v>28</v>
      </c>
      <c r="D170" s="9" t="s">
        <v>1228</v>
      </c>
      <c r="E170" s="4" t="s">
        <v>30</v>
      </c>
      <c r="F170" s="4" t="s">
        <v>31</v>
      </c>
      <c r="G170" s="4" t="s">
        <v>718</v>
      </c>
      <c r="H170" s="9" t="s">
        <v>1226</v>
      </c>
      <c r="I170" s="4" t="s">
        <v>1229</v>
      </c>
      <c r="J170" s="4" t="s">
        <v>77</v>
      </c>
      <c r="K170" s="4" t="s">
        <v>42</v>
      </c>
      <c r="L170" s="4" t="s">
        <v>77</v>
      </c>
      <c r="M170" s="10">
        <v>20760000</v>
      </c>
      <c r="N170" s="4" t="s">
        <v>77</v>
      </c>
      <c r="O170" s="11">
        <v>4729000</v>
      </c>
      <c r="P170" s="4" t="s">
        <v>77</v>
      </c>
      <c r="Q170" s="12">
        <v>62700000</v>
      </c>
      <c r="R170" s="4" t="s">
        <v>38</v>
      </c>
      <c r="S170" s="12"/>
      <c r="T170" s="12">
        <v>88189000</v>
      </c>
      <c r="U170" s="9"/>
      <c r="V170">
        <f>IF(ISNUMBER(MATCH(I170,#REF!,0)),1,0)</f>
        <v>0</v>
      </c>
      <c r="W170" s="19" t="str">
        <f>IF(V170=1,VLOOKUP(I170,#REF!,2,FALSE),"No Match")</f>
        <v>No Match</v>
      </c>
      <c r="X170">
        <f>IF(ISNUMBER(MATCH(I170,#REF!,0)),1,0)</f>
        <v>0</v>
      </c>
      <c r="Y170" t="str">
        <f>IF(X170=1,VLOOKUP(I170,#REF!,2,FALSE),"No Match")</f>
        <v>No Match</v>
      </c>
      <c r="Z170">
        <f>IF(ISNUMBER(MATCH(I170,#REF!,0)),1,0)</f>
        <v>0</v>
      </c>
      <c r="AA170" t="str">
        <f>IF(Z170=1,VLOOKUP(I170,#REF!,2,FALSE),"No Match")</f>
        <v>No Match</v>
      </c>
      <c r="AB170">
        <f>IF(ISNUMBER(MATCH(I170,#REF!,0)),1,0)</f>
        <v>0</v>
      </c>
      <c r="AC170" t="str">
        <f>IF(AB170=1,VLOOKUP(I170,#REF!,2,FALSE),"No Match")</f>
        <v>No Match</v>
      </c>
      <c r="AD170" s="22" t="s">
        <v>1349</v>
      </c>
      <c r="AF170" t="str">
        <f>IFERROR(VLOOKUP(AD170,#REF!,1,FALSE),"No")</f>
        <v>No</v>
      </c>
    </row>
    <row r="171" spans="1:32" ht="30" hidden="1" x14ac:dyDescent="0.25">
      <c r="A171" s="9" t="s">
        <v>801</v>
      </c>
      <c r="B171" s="9" t="s">
        <v>847</v>
      </c>
      <c r="C171" s="4" t="s">
        <v>28</v>
      </c>
      <c r="D171" s="9" t="s">
        <v>848</v>
      </c>
      <c r="E171" s="4" t="s">
        <v>30</v>
      </c>
      <c r="F171" s="4" t="s">
        <v>31</v>
      </c>
      <c r="G171" s="4" t="s">
        <v>81</v>
      </c>
      <c r="H171" s="9" t="s">
        <v>687</v>
      </c>
      <c r="I171" s="4" t="s">
        <v>849</v>
      </c>
      <c r="J171" s="4" t="s">
        <v>77</v>
      </c>
      <c r="K171" s="4" t="s">
        <v>164</v>
      </c>
      <c r="L171" s="4" t="s">
        <v>77</v>
      </c>
      <c r="M171" s="10">
        <v>21255000</v>
      </c>
      <c r="N171" s="4" t="s">
        <v>77</v>
      </c>
      <c r="O171" s="11">
        <v>2000000</v>
      </c>
      <c r="P171" s="4" t="s">
        <v>77</v>
      </c>
      <c r="Q171" s="12">
        <v>9400000</v>
      </c>
      <c r="R171" s="4" t="s">
        <v>38</v>
      </c>
      <c r="S171" s="12"/>
      <c r="T171" s="12">
        <v>32655000</v>
      </c>
      <c r="U171" s="9"/>
      <c r="V171">
        <f>IF(ISNUMBER(MATCH(I171,#REF!,0)),1,0)</f>
        <v>0</v>
      </c>
      <c r="W171" s="19" t="str">
        <f>IF(V171=1,VLOOKUP(I171,#REF!,2,FALSE),"No Match")</f>
        <v>No Match</v>
      </c>
      <c r="X171">
        <f>IF(ISNUMBER(MATCH(I171,#REF!,0)),1,0)</f>
        <v>0</v>
      </c>
      <c r="Y171" t="str">
        <f>IF(X171=1,VLOOKUP(I171,#REF!,2,FALSE),"No Match")</f>
        <v>No Match</v>
      </c>
      <c r="Z171">
        <f>IF(ISNUMBER(MATCH(I171,#REF!,0)),1,0)</f>
        <v>0</v>
      </c>
      <c r="AA171" t="str">
        <f>IF(Z171=1,VLOOKUP(I171,#REF!,2,FALSE),"No Match")</f>
        <v>No Match</v>
      </c>
      <c r="AB171">
        <f>IF(ISNUMBER(MATCH(I171,#REF!,0)),1,0)</f>
        <v>0</v>
      </c>
      <c r="AC171" t="str">
        <f>IF(AB171=1,VLOOKUP(I171,#REF!,2,FALSE),"No Match")</f>
        <v>No Match</v>
      </c>
      <c r="AD171" s="22" t="s">
        <v>1454</v>
      </c>
      <c r="AF171" t="str">
        <f>IFERROR(VLOOKUP(AD171,#REF!,1,FALSE),"No")</f>
        <v>No</v>
      </c>
    </row>
    <row r="172" spans="1:32" ht="45" hidden="1" x14ac:dyDescent="0.25">
      <c r="A172" s="9" t="s">
        <v>684</v>
      </c>
      <c r="B172" s="9" t="s">
        <v>698</v>
      </c>
      <c r="C172" s="4" t="s">
        <v>28</v>
      </c>
      <c r="D172" s="9" t="s">
        <v>699</v>
      </c>
      <c r="E172" s="4" t="s">
        <v>30</v>
      </c>
      <c r="F172" s="4" t="s">
        <v>31</v>
      </c>
      <c r="G172" s="4" t="s">
        <v>74</v>
      </c>
      <c r="H172" s="9" t="s">
        <v>687</v>
      </c>
      <c r="I172" s="4" t="s">
        <v>700</v>
      </c>
      <c r="J172" s="4" t="s">
        <v>77</v>
      </c>
      <c r="K172" s="4" t="s">
        <v>222</v>
      </c>
      <c r="L172" s="4" t="s">
        <v>77</v>
      </c>
      <c r="M172" s="10">
        <v>21800000</v>
      </c>
      <c r="N172" s="4" t="s">
        <v>77</v>
      </c>
      <c r="O172" s="11">
        <v>3540000</v>
      </c>
      <c r="P172" s="4" t="s">
        <v>77</v>
      </c>
      <c r="Q172" s="12">
        <v>28602000</v>
      </c>
      <c r="R172" s="4" t="s">
        <v>38</v>
      </c>
      <c r="S172" s="12"/>
      <c r="T172" s="12">
        <v>53942000</v>
      </c>
      <c r="U172" s="9"/>
      <c r="V172">
        <f>IF(ISNUMBER(MATCH(I172,#REF!,0)),1,0)</f>
        <v>0</v>
      </c>
      <c r="W172" s="19" t="str">
        <f>IF(V172=1,VLOOKUP(I172,#REF!,2,FALSE),"No Match")</f>
        <v>No Match</v>
      </c>
      <c r="X172">
        <f>IF(ISNUMBER(MATCH(I172,#REF!,0)),1,0)</f>
        <v>0</v>
      </c>
      <c r="Y172" t="str">
        <f>IF(X172=1,VLOOKUP(I172,#REF!,2,FALSE),"No Match")</f>
        <v>No Match</v>
      </c>
      <c r="Z172">
        <f>IF(ISNUMBER(MATCH(I172,#REF!,0)),1,0)</f>
        <v>0</v>
      </c>
      <c r="AA172" t="str">
        <f>IF(Z172=1,VLOOKUP(I172,#REF!,2,FALSE),"No Match")</f>
        <v>No Match</v>
      </c>
      <c r="AB172">
        <f>IF(ISNUMBER(MATCH(I172,#REF!,0)),1,0)</f>
        <v>0</v>
      </c>
      <c r="AC172" t="str">
        <f>IF(AB172=1,VLOOKUP(I172,#REF!,2,FALSE),"No Match")</f>
        <v>No Match</v>
      </c>
      <c r="AD172" s="22" t="s">
        <v>1458</v>
      </c>
      <c r="AF172" t="str">
        <f>IFERROR(VLOOKUP(AD172,#REF!,1,FALSE),"No")</f>
        <v>No</v>
      </c>
    </row>
    <row r="173" spans="1:32" ht="30" hidden="1" x14ac:dyDescent="0.25">
      <c r="A173" s="9" t="s">
        <v>801</v>
      </c>
      <c r="B173" s="9" t="s">
        <v>334</v>
      </c>
      <c r="C173" s="4" t="s">
        <v>28</v>
      </c>
      <c r="D173" s="9" t="s">
        <v>827</v>
      </c>
      <c r="E173" s="4" t="s">
        <v>30</v>
      </c>
      <c r="F173" s="4" t="s">
        <v>31</v>
      </c>
      <c r="G173" s="4" t="s">
        <v>81</v>
      </c>
      <c r="H173" s="9" t="s">
        <v>687</v>
      </c>
      <c r="I173" s="4" t="s">
        <v>828</v>
      </c>
      <c r="J173" s="4" t="s">
        <v>77</v>
      </c>
      <c r="K173" s="4" t="s">
        <v>42</v>
      </c>
      <c r="L173" s="4" t="s">
        <v>77</v>
      </c>
      <c r="M173" s="10">
        <v>26973000</v>
      </c>
      <c r="N173" s="4" t="s">
        <v>77</v>
      </c>
      <c r="O173" s="11">
        <v>655000</v>
      </c>
      <c r="P173" s="4" t="s">
        <v>77</v>
      </c>
      <c r="Q173" s="12">
        <v>24300000</v>
      </c>
      <c r="R173" s="4" t="s">
        <v>38</v>
      </c>
      <c r="S173" s="12"/>
      <c r="T173" s="12">
        <v>51928000</v>
      </c>
      <c r="U173" s="9"/>
      <c r="V173">
        <f>IF(ISNUMBER(MATCH(I173,#REF!,0)),1,0)</f>
        <v>0</v>
      </c>
      <c r="W173" s="19" t="str">
        <f>IF(V173=1,VLOOKUP(I173,#REF!,2,FALSE),"No Match")</f>
        <v>No Match</v>
      </c>
      <c r="X173">
        <f>IF(ISNUMBER(MATCH(I173,#REF!,0)),1,0)</f>
        <v>0</v>
      </c>
      <c r="Y173" t="str">
        <f>IF(X173=1,VLOOKUP(I173,#REF!,2,FALSE),"No Match")</f>
        <v>No Match</v>
      </c>
      <c r="Z173">
        <f>IF(ISNUMBER(MATCH(I173,#REF!,0)),1,0)</f>
        <v>0</v>
      </c>
      <c r="AA173" t="str">
        <f>IF(Z173=1,VLOOKUP(I173,#REF!,2,FALSE),"No Match")</f>
        <v>No Match</v>
      </c>
      <c r="AB173">
        <f>IF(ISNUMBER(MATCH(I173,#REF!,0)),1,0)</f>
        <v>0</v>
      </c>
      <c r="AC173" t="str">
        <f>IF(AB173=1,VLOOKUP(I173,#REF!,2,FALSE),"No Match")</f>
        <v>No Match</v>
      </c>
      <c r="AD173" s="22" t="s">
        <v>1449</v>
      </c>
      <c r="AF173" t="str">
        <f>IFERROR(VLOOKUP(AD173,#REF!,1,FALSE),"No")</f>
        <v>No</v>
      </c>
    </row>
    <row r="174" spans="1:32" ht="45" hidden="1" x14ac:dyDescent="0.25">
      <c r="A174" s="9" t="s">
        <v>980</v>
      </c>
      <c r="B174" s="9" t="s">
        <v>1000</v>
      </c>
      <c r="C174" s="4" t="s">
        <v>28</v>
      </c>
      <c r="D174" s="9" t="s">
        <v>1001</v>
      </c>
      <c r="E174" s="4" t="s">
        <v>30</v>
      </c>
      <c r="F174" s="4" t="s">
        <v>31</v>
      </c>
      <c r="G174" s="4" t="s">
        <v>113</v>
      </c>
      <c r="H174" s="9" t="s">
        <v>1002</v>
      </c>
      <c r="I174" s="4" t="s">
        <v>1003</v>
      </c>
      <c r="J174" s="4" t="s">
        <v>77</v>
      </c>
      <c r="K174" s="4" t="s">
        <v>36</v>
      </c>
      <c r="L174" s="4" t="s">
        <v>77</v>
      </c>
      <c r="M174" s="10">
        <v>30100000</v>
      </c>
      <c r="N174" s="4" t="s">
        <v>77</v>
      </c>
      <c r="O174" s="11">
        <v>2900000</v>
      </c>
      <c r="P174" s="4" t="s">
        <v>77</v>
      </c>
      <c r="Q174" s="12">
        <v>70099000</v>
      </c>
      <c r="R174" s="4" t="s">
        <v>38</v>
      </c>
      <c r="S174" s="12"/>
      <c r="T174" s="12">
        <v>103099000</v>
      </c>
      <c r="U174" s="9"/>
      <c r="V174">
        <f>IF(ISNUMBER(MATCH(I174,#REF!,0)),1,0)</f>
        <v>0</v>
      </c>
      <c r="W174" s="19" t="str">
        <f>IF(V174=1,VLOOKUP(I174,#REF!,2,FALSE),"No Match")</f>
        <v>No Match</v>
      </c>
      <c r="X174">
        <f>IF(ISNUMBER(MATCH(I174,#REF!,0)),1,0)</f>
        <v>0</v>
      </c>
      <c r="Y174" t="str">
        <f>IF(X174=1,VLOOKUP(I174,#REF!,2,FALSE),"No Match")</f>
        <v>No Match</v>
      </c>
      <c r="Z174">
        <f>IF(ISNUMBER(MATCH(I174,#REF!,0)),1,0)</f>
        <v>0</v>
      </c>
      <c r="AA174" t="str">
        <f>IF(Z174=1,VLOOKUP(I174,#REF!,2,FALSE),"No Match")</f>
        <v>No Match</v>
      </c>
      <c r="AB174">
        <f>IF(ISNUMBER(MATCH(I174,#REF!,0)),1,0)</f>
        <v>0</v>
      </c>
      <c r="AC174" t="str">
        <f>IF(AB174=1,VLOOKUP(I174,#REF!,2,FALSE),"No Match")</f>
        <v>No Match</v>
      </c>
      <c r="AD174" s="22" t="s">
        <v>1416</v>
      </c>
      <c r="AF174" t="str">
        <f>IFERROR(VLOOKUP(AD174,#REF!,1,FALSE),"No")</f>
        <v>No</v>
      </c>
    </row>
    <row r="175" spans="1:32" ht="30" hidden="1" x14ac:dyDescent="0.25">
      <c r="A175" s="9" t="s">
        <v>1210</v>
      </c>
      <c r="B175" s="9" t="s">
        <v>1211</v>
      </c>
      <c r="C175" s="4" t="s">
        <v>28</v>
      </c>
      <c r="D175" s="9" t="s">
        <v>1216</v>
      </c>
      <c r="E175" s="4" t="s">
        <v>30</v>
      </c>
      <c r="F175" s="4" t="s">
        <v>31</v>
      </c>
      <c r="G175" s="4" t="s">
        <v>90</v>
      </c>
      <c r="H175" s="9" t="s">
        <v>91</v>
      </c>
      <c r="I175" s="4" t="s">
        <v>1217</v>
      </c>
      <c r="J175" s="4" t="s">
        <v>77</v>
      </c>
      <c r="K175" s="4" t="s">
        <v>36</v>
      </c>
      <c r="L175" s="4" t="s">
        <v>77</v>
      </c>
      <c r="M175" s="10">
        <v>30600000</v>
      </c>
      <c r="N175" s="4" t="s">
        <v>77</v>
      </c>
      <c r="O175" s="11">
        <v>1500000</v>
      </c>
      <c r="P175" s="4" t="s">
        <v>77</v>
      </c>
      <c r="Q175" s="12">
        <v>54902000</v>
      </c>
      <c r="R175" s="4" t="s">
        <v>38</v>
      </c>
      <c r="S175" s="12"/>
      <c r="T175" s="12">
        <v>87002000</v>
      </c>
      <c r="U175" s="9"/>
      <c r="V175">
        <f>IF(ISNUMBER(MATCH(I175,#REF!,0)),1,0)</f>
        <v>0</v>
      </c>
      <c r="W175" s="19" t="str">
        <f>IF(V175=1,VLOOKUP(I175,#REF!,2,FALSE),"No Match")</f>
        <v>No Match</v>
      </c>
      <c r="X175">
        <f>IF(ISNUMBER(MATCH(I175,#REF!,0)),1,0)</f>
        <v>0</v>
      </c>
      <c r="Y175" t="str">
        <f>IF(X175=1,VLOOKUP(I175,#REF!,2,FALSE),"No Match")</f>
        <v>No Match</v>
      </c>
      <c r="Z175">
        <f>IF(ISNUMBER(MATCH(I175,#REF!,0)),1,0)</f>
        <v>0</v>
      </c>
      <c r="AA175" t="str">
        <f>IF(Z175=1,VLOOKUP(I175,#REF!,2,FALSE),"No Match")</f>
        <v>No Match</v>
      </c>
      <c r="AB175">
        <f>IF(ISNUMBER(MATCH(I175,#REF!,0)),1,0)</f>
        <v>0</v>
      </c>
      <c r="AC175" t="str">
        <f>IF(AB175=1,VLOOKUP(I175,#REF!,2,FALSE),"No Match")</f>
        <v>No Match</v>
      </c>
      <c r="AD175" s="22" t="s">
        <v>1329</v>
      </c>
      <c r="AF175" t="str">
        <f>IFERROR(VLOOKUP(AD175,#REF!,1,FALSE),"No")</f>
        <v>No</v>
      </c>
    </row>
    <row r="176" spans="1:32" ht="60" hidden="1" x14ac:dyDescent="0.25">
      <c r="A176" s="9" t="s">
        <v>363</v>
      </c>
      <c r="B176" s="9" t="s">
        <v>400</v>
      </c>
      <c r="C176" s="4" t="s">
        <v>28</v>
      </c>
      <c r="D176" s="9" t="s">
        <v>401</v>
      </c>
      <c r="E176" s="4" t="s">
        <v>30</v>
      </c>
      <c r="F176" s="4" t="s">
        <v>31</v>
      </c>
      <c r="G176" s="4" t="s">
        <v>122</v>
      </c>
      <c r="H176" s="9" t="s">
        <v>366</v>
      </c>
      <c r="I176" s="4" t="s">
        <v>402</v>
      </c>
      <c r="J176" s="4" t="s">
        <v>340</v>
      </c>
      <c r="K176" s="4" t="s">
        <v>36</v>
      </c>
      <c r="L176" s="4" t="s">
        <v>37</v>
      </c>
      <c r="M176" s="10">
        <v>32300000</v>
      </c>
      <c r="N176" s="4" t="s">
        <v>37</v>
      </c>
      <c r="O176" s="11">
        <v>17300000</v>
      </c>
      <c r="P176" s="4" t="s">
        <v>37</v>
      </c>
      <c r="Q176" s="12">
        <v>36400000</v>
      </c>
      <c r="R176" s="4" t="s">
        <v>38</v>
      </c>
      <c r="S176" s="12"/>
      <c r="T176" s="12">
        <v>86000000</v>
      </c>
      <c r="U176" s="9"/>
      <c r="V176">
        <f>IF(ISNUMBER(MATCH(I176,#REF!,0)),1,0)</f>
        <v>0</v>
      </c>
      <c r="W176" s="19" t="str">
        <f>IF(V176=1,VLOOKUP(I176,#REF!,2,FALSE),"No Match")</f>
        <v>No Match</v>
      </c>
      <c r="X176">
        <f>IF(ISNUMBER(MATCH(I176,#REF!,0)),1,0)</f>
        <v>0</v>
      </c>
      <c r="Y176" t="str">
        <f>IF(X176=1,VLOOKUP(I176,#REF!,2,FALSE),"No Match")</f>
        <v>No Match</v>
      </c>
      <c r="Z176">
        <f>IF(ISNUMBER(MATCH(I176,#REF!,0)),1,0)</f>
        <v>0</v>
      </c>
      <c r="AA176" t="str">
        <f>IF(Z176=1,VLOOKUP(I176,#REF!,2,FALSE),"No Match")</f>
        <v>No Match</v>
      </c>
      <c r="AB176">
        <f>IF(ISNUMBER(MATCH(I176,#REF!,0)),1,0)</f>
        <v>0</v>
      </c>
      <c r="AC176" t="str">
        <f>IF(AB176=1,VLOOKUP(I176,#REF!,2,FALSE),"No Match")</f>
        <v>No Match</v>
      </c>
      <c r="AD176" s="22" t="s">
        <v>1481</v>
      </c>
      <c r="AF176" t="str">
        <f>IFERROR(VLOOKUP(AD176,#REF!,1,FALSE),"No")</f>
        <v>No</v>
      </c>
    </row>
    <row r="177" spans="1:32" ht="30" hidden="1" x14ac:dyDescent="0.25">
      <c r="A177" s="9" t="s">
        <v>758</v>
      </c>
      <c r="B177" s="9" t="s">
        <v>770</v>
      </c>
      <c r="C177" s="4" t="s">
        <v>28</v>
      </c>
      <c r="D177" s="9" t="s">
        <v>771</v>
      </c>
      <c r="E177" s="4" t="s">
        <v>30</v>
      </c>
      <c r="F177" s="4" t="s">
        <v>31</v>
      </c>
      <c r="G177" s="4" t="s">
        <v>74</v>
      </c>
      <c r="H177" s="9" t="s">
        <v>327</v>
      </c>
      <c r="I177" s="4" t="s">
        <v>772</v>
      </c>
      <c r="J177" s="4" t="s">
        <v>77</v>
      </c>
      <c r="K177" s="4" t="s">
        <v>36</v>
      </c>
      <c r="L177" s="4" t="s">
        <v>77</v>
      </c>
      <c r="M177" s="10">
        <v>32300000</v>
      </c>
      <c r="N177" s="4" t="s">
        <v>77</v>
      </c>
      <c r="O177" s="11">
        <v>4800000</v>
      </c>
      <c r="P177" s="4" t="s">
        <v>77</v>
      </c>
      <c r="Q177" s="12">
        <v>69302000</v>
      </c>
      <c r="R177" s="4" t="s">
        <v>38</v>
      </c>
      <c r="S177" s="12"/>
      <c r="T177" s="12">
        <v>106402000</v>
      </c>
      <c r="U177" s="9"/>
      <c r="V177">
        <f>IF(ISNUMBER(MATCH(I177,#REF!,0)),1,0)</f>
        <v>0</v>
      </c>
      <c r="W177" s="19" t="str">
        <f>IF(V177=1,VLOOKUP(I177,#REF!,2,FALSE),"No Match")</f>
        <v>No Match</v>
      </c>
      <c r="X177">
        <f>IF(ISNUMBER(MATCH(I177,#REF!,0)),1,0)</f>
        <v>0</v>
      </c>
      <c r="Y177" t="str">
        <f>IF(X177=1,VLOOKUP(I177,#REF!,2,FALSE),"No Match")</f>
        <v>No Match</v>
      </c>
      <c r="Z177">
        <f>IF(ISNUMBER(MATCH(I177,#REF!,0)),1,0)</f>
        <v>0</v>
      </c>
      <c r="AA177" t="str">
        <f>IF(Z177=1,VLOOKUP(I177,#REF!,2,FALSE),"No Match")</f>
        <v>No Match</v>
      </c>
      <c r="AB177">
        <f>IF(ISNUMBER(MATCH(I177,#REF!,0)),1,0)</f>
        <v>0</v>
      </c>
      <c r="AC177" t="str">
        <f>IF(AB177=1,VLOOKUP(I177,#REF!,2,FALSE),"No Match")</f>
        <v>No Match</v>
      </c>
      <c r="AD177" s="22" t="s">
        <v>1415</v>
      </c>
      <c r="AF177" t="str">
        <f>IFERROR(VLOOKUP(AD177,#REF!,1,FALSE),"No")</f>
        <v>No</v>
      </c>
    </row>
    <row r="178" spans="1:32" ht="30" hidden="1" x14ac:dyDescent="0.25">
      <c r="A178" s="9" t="s">
        <v>1223</v>
      </c>
      <c r="B178" s="9" t="s">
        <v>1224</v>
      </c>
      <c r="C178" s="4" t="s">
        <v>28</v>
      </c>
      <c r="D178" s="9" t="s">
        <v>1225</v>
      </c>
      <c r="E178" s="4" t="s">
        <v>30</v>
      </c>
      <c r="F178" s="4" t="s">
        <v>31</v>
      </c>
      <c r="G178" s="4" t="s">
        <v>718</v>
      </c>
      <c r="H178" s="9" t="s">
        <v>1226</v>
      </c>
      <c r="I178" s="4" t="s">
        <v>1227</v>
      </c>
      <c r="J178" s="4" t="s">
        <v>77</v>
      </c>
      <c r="K178" s="4" t="s">
        <v>42</v>
      </c>
      <c r="L178" s="4" t="s">
        <v>77</v>
      </c>
      <c r="M178" s="10">
        <v>35788000</v>
      </c>
      <c r="N178" s="4" t="s">
        <v>77</v>
      </c>
      <c r="O178" s="11">
        <v>1513000</v>
      </c>
      <c r="P178" s="4" t="s">
        <v>77</v>
      </c>
      <c r="Q178" s="12">
        <v>135500000</v>
      </c>
      <c r="R178" s="4" t="s">
        <v>38</v>
      </c>
      <c r="S178" s="12"/>
      <c r="T178" s="12">
        <v>172801000</v>
      </c>
      <c r="U178" s="9"/>
      <c r="V178">
        <f>IF(ISNUMBER(MATCH(I178,#REF!,0)),1,0)</f>
        <v>0</v>
      </c>
      <c r="W178" s="19" t="str">
        <f>IF(V178=1,VLOOKUP(I178,#REF!,2,FALSE),"No Match")</f>
        <v>No Match</v>
      </c>
      <c r="X178">
        <f>IF(ISNUMBER(MATCH(I178,#REF!,0)),1,0)</f>
        <v>0</v>
      </c>
      <c r="Y178" t="str">
        <f>IF(X178=1,VLOOKUP(I178,#REF!,2,FALSE),"No Match")</f>
        <v>No Match</v>
      </c>
      <c r="Z178">
        <f>IF(ISNUMBER(MATCH(I178,#REF!,0)),1,0)</f>
        <v>0</v>
      </c>
      <c r="AA178" t="str">
        <f>IF(Z178=1,VLOOKUP(I178,#REF!,2,FALSE),"No Match")</f>
        <v>No Match</v>
      </c>
      <c r="AB178">
        <f>IF(ISNUMBER(MATCH(I178,#REF!,0)),1,0)</f>
        <v>0</v>
      </c>
      <c r="AC178" t="str">
        <f>IF(AB178=1,VLOOKUP(I178,#REF!,2,FALSE),"No Match")</f>
        <v>No Match</v>
      </c>
      <c r="AD178" s="22" t="s">
        <v>1348</v>
      </c>
      <c r="AF178" t="str">
        <f>IFERROR(VLOOKUP(AD178,#REF!,1,FALSE),"No")</f>
        <v>No</v>
      </c>
    </row>
    <row r="179" spans="1:32" ht="45" hidden="1" x14ac:dyDescent="0.25">
      <c r="A179" s="9" t="s">
        <v>363</v>
      </c>
      <c r="B179" s="9" t="s">
        <v>377</v>
      </c>
      <c r="C179" s="4" t="s">
        <v>28</v>
      </c>
      <c r="D179" s="9" t="s">
        <v>378</v>
      </c>
      <c r="E179" s="4" t="s">
        <v>30</v>
      </c>
      <c r="F179" s="4" t="s">
        <v>31</v>
      </c>
      <c r="G179" s="4" t="s">
        <v>122</v>
      </c>
      <c r="H179" s="9" t="s">
        <v>366</v>
      </c>
      <c r="I179" s="4" t="s">
        <v>379</v>
      </c>
      <c r="J179" s="4" t="s">
        <v>77</v>
      </c>
      <c r="K179" s="4" t="s">
        <v>36</v>
      </c>
      <c r="L179" s="4" t="s">
        <v>77</v>
      </c>
      <c r="M179" s="10">
        <v>38500000</v>
      </c>
      <c r="N179" s="4" t="s">
        <v>77</v>
      </c>
      <c r="O179" s="11">
        <v>21445000</v>
      </c>
      <c r="P179" s="4" t="s">
        <v>77</v>
      </c>
      <c r="Q179" s="12">
        <v>36300000</v>
      </c>
      <c r="R179" s="4" t="s">
        <v>38</v>
      </c>
      <c r="S179" s="12"/>
      <c r="T179" s="12">
        <v>96245000</v>
      </c>
      <c r="U179" s="9"/>
      <c r="V179">
        <f>IF(ISNUMBER(MATCH(I179,#REF!,0)),1,0)</f>
        <v>0</v>
      </c>
      <c r="W179" s="19" t="str">
        <f>IF(V179=1,VLOOKUP(I179,#REF!,2,FALSE),"No Match")</f>
        <v>No Match</v>
      </c>
      <c r="X179">
        <f>IF(ISNUMBER(MATCH(I179,#REF!,0)),1,0)</f>
        <v>0</v>
      </c>
      <c r="Y179" t="str">
        <f>IF(X179=1,VLOOKUP(I179,#REF!,2,FALSE),"No Match")</f>
        <v>No Match</v>
      </c>
      <c r="Z179">
        <f>IF(ISNUMBER(MATCH(I179,#REF!,0)),1,0)</f>
        <v>0</v>
      </c>
      <c r="AA179" t="str">
        <f>IF(Z179=1,VLOOKUP(I179,#REF!,2,FALSE),"No Match")</f>
        <v>No Match</v>
      </c>
      <c r="AB179">
        <f>IF(ISNUMBER(MATCH(I179,#REF!,0)),1,0)</f>
        <v>0</v>
      </c>
      <c r="AC179" t="str">
        <f>IF(AB179=1,VLOOKUP(I179,#REF!,2,FALSE),"No Match")</f>
        <v>No Match</v>
      </c>
      <c r="AD179" s="22" t="s">
        <v>1357</v>
      </c>
      <c r="AF179" t="str">
        <f>IFERROR(VLOOKUP(AD179,#REF!,1,FALSE),"No")</f>
        <v>No</v>
      </c>
    </row>
    <row r="180" spans="1:32" ht="30" hidden="1" x14ac:dyDescent="0.25">
      <c r="A180" s="9" t="s">
        <v>745</v>
      </c>
      <c r="B180" s="9" t="s">
        <v>738</v>
      </c>
      <c r="C180" s="4" t="s">
        <v>28</v>
      </c>
      <c r="D180" s="9" t="s">
        <v>746</v>
      </c>
      <c r="E180" s="4" t="s">
        <v>30</v>
      </c>
      <c r="F180" s="4" t="s">
        <v>31</v>
      </c>
      <c r="G180" s="4" t="s">
        <v>113</v>
      </c>
      <c r="H180" s="9" t="s">
        <v>561</v>
      </c>
      <c r="I180" s="4" t="s">
        <v>747</v>
      </c>
      <c r="J180" s="4" t="s">
        <v>77</v>
      </c>
      <c r="K180" s="4" t="s">
        <v>36</v>
      </c>
      <c r="L180" s="4" t="s">
        <v>77</v>
      </c>
      <c r="M180" s="10">
        <v>45842000</v>
      </c>
      <c r="N180" s="4" t="s">
        <v>77</v>
      </c>
      <c r="O180" s="11">
        <v>1447000</v>
      </c>
      <c r="P180" s="4" t="s">
        <v>77</v>
      </c>
      <c r="Q180" s="12">
        <v>44000000</v>
      </c>
      <c r="R180" s="4" t="s">
        <v>38</v>
      </c>
      <c r="S180" s="12"/>
      <c r="T180" s="12">
        <v>91289000</v>
      </c>
      <c r="U180" s="9"/>
      <c r="V180">
        <f>IF(ISNUMBER(MATCH(I180,#REF!,0)),1,0)</f>
        <v>0</v>
      </c>
      <c r="W180" s="19" t="str">
        <f>IF(V180=1,VLOOKUP(I180,#REF!,2,FALSE),"No Match")</f>
        <v>No Match</v>
      </c>
      <c r="X180">
        <f>IF(ISNUMBER(MATCH(I180,#REF!,0)),1,0)</f>
        <v>0</v>
      </c>
      <c r="Y180" t="str">
        <f>IF(X180=1,VLOOKUP(I180,#REF!,2,FALSE),"No Match")</f>
        <v>No Match</v>
      </c>
      <c r="Z180">
        <f>IF(ISNUMBER(MATCH(I180,#REF!,0)),1,0)</f>
        <v>0</v>
      </c>
      <c r="AA180" t="str">
        <f>IF(Z180=1,VLOOKUP(I180,#REF!,2,FALSE),"No Match")</f>
        <v>No Match</v>
      </c>
      <c r="AB180">
        <f>IF(ISNUMBER(MATCH(I180,#REF!,0)),1,0)</f>
        <v>0</v>
      </c>
      <c r="AC180" t="str">
        <f>IF(AB180=1,VLOOKUP(I180,#REF!,2,FALSE),"No Match")</f>
        <v>No Match</v>
      </c>
      <c r="AD180" s="22" t="s">
        <v>1321</v>
      </c>
      <c r="AF180" t="str">
        <f>IFERROR(VLOOKUP(AD180,#REF!,1,FALSE),"No")</f>
        <v>No</v>
      </c>
    </row>
    <row r="181" spans="1:32" ht="30" hidden="1" x14ac:dyDescent="0.25">
      <c r="A181" s="9" t="s">
        <v>801</v>
      </c>
      <c r="B181" s="9" t="s">
        <v>852</v>
      </c>
      <c r="C181" s="4" t="s">
        <v>28</v>
      </c>
      <c r="D181" s="9" t="s">
        <v>853</v>
      </c>
      <c r="E181" s="4" t="s">
        <v>30</v>
      </c>
      <c r="F181" s="4" t="s">
        <v>31</v>
      </c>
      <c r="G181" s="4" t="s">
        <v>81</v>
      </c>
      <c r="H181" s="9" t="s">
        <v>687</v>
      </c>
      <c r="I181" s="4" t="s">
        <v>854</v>
      </c>
      <c r="J181" s="4" t="s">
        <v>77</v>
      </c>
      <c r="K181" s="4" t="s">
        <v>164</v>
      </c>
      <c r="L181" s="4" t="s">
        <v>77</v>
      </c>
      <c r="M181" s="10">
        <v>94300000</v>
      </c>
      <c r="N181" s="4" t="s">
        <v>77</v>
      </c>
      <c r="O181" s="11">
        <v>1500000</v>
      </c>
      <c r="P181" s="4" t="s">
        <v>77</v>
      </c>
      <c r="Q181" s="12">
        <v>31401000</v>
      </c>
      <c r="R181" s="4" t="s">
        <v>38</v>
      </c>
      <c r="S181" s="12"/>
      <c r="T181" s="12">
        <v>127201000</v>
      </c>
      <c r="U181" s="9"/>
      <c r="V181">
        <f>IF(ISNUMBER(MATCH(I181,#REF!,0)),1,0)</f>
        <v>0</v>
      </c>
      <c r="W181" s="19" t="str">
        <f>IF(V181=1,VLOOKUP(I181,#REF!,2,FALSE),"No Match")</f>
        <v>No Match</v>
      </c>
      <c r="X181">
        <f>IF(ISNUMBER(MATCH(I181,#REF!,0)),1,0)</f>
        <v>0</v>
      </c>
      <c r="Y181" t="str">
        <f>IF(X181=1,VLOOKUP(I181,#REF!,2,FALSE),"No Match")</f>
        <v>No Match</v>
      </c>
      <c r="Z181">
        <f>IF(ISNUMBER(MATCH(I181,#REF!,0)),1,0)</f>
        <v>0</v>
      </c>
      <c r="AA181" t="str">
        <f>IF(Z181=1,VLOOKUP(I181,#REF!,2,FALSE),"No Match")</f>
        <v>No Match</v>
      </c>
      <c r="AB181">
        <f>IF(ISNUMBER(MATCH(I181,#REF!,0)),1,0)</f>
        <v>0</v>
      </c>
      <c r="AC181" t="str">
        <f>IF(AB181=1,VLOOKUP(I181,#REF!,2,FALSE),"No Match")</f>
        <v>No Match</v>
      </c>
      <c r="AD181" s="22" t="s">
        <v>1410</v>
      </c>
      <c r="AF181" t="str">
        <f>IFERROR(VLOOKUP(AD181,#REF!,1,FALSE),"No")</f>
        <v>No</v>
      </c>
    </row>
    <row r="182" spans="1:32" ht="45" hidden="1" x14ac:dyDescent="0.25">
      <c r="A182" s="9" t="s">
        <v>129</v>
      </c>
      <c r="B182" s="9" t="s">
        <v>134</v>
      </c>
      <c r="C182" s="4" t="s">
        <v>28</v>
      </c>
      <c r="D182" s="9" t="s">
        <v>135</v>
      </c>
      <c r="E182" s="4" t="s">
        <v>30</v>
      </c>
      <c r="F182" s="4" t="s">
        <v>31</v>
      </c>
      <c r="G182" s="4" t="s">
        <v>131</v>
      </c>
      <c r="H182" s="9" t="s">
        <v>136</v>
      </c>
      <c r="I182" s="4" t="s">
        <v>137</v>
      </c>
      <c r="J182" s="4" t="s">
        <v>77</v>
      </c>
      <c r="K182" s="4" t="s">
        <v>138</v>
      </c>
      <c r="L182" s="4" t="s">
        <v>77</v>
      </c>
      <c r="M182" s="10">
        <v>128600000</v>
      </c>
      <c r="N182" s="4" t="s">
        <v>77</v>
      </c>
      <c r="O182" s="11">
        <v>5300000</v>
      </c>
      <c r="P182" s="4" t="s">
        <v>77</v>
      </c>
      <c r="Q182" s="12">
        <v>232800000</v>
      </c>
      <c r="R182" s="4" t="s">
        <v>38</v>
      </c>
      <c r="S182" s="12"/>
      <c r="T182" s="12">
        <v>366700000</v>
      </c>
      <c r="U182" s="9" t="s">
        <v>139</v>
      </c>
      <c r="V182">
        <f>IF(ISNUMBER(MATCH(I182,#REF!,0)),1,0)</f>
        <v>0</v>
      </c>
      <c r="W182" s="19" t="str">
        <f>IF(V182=1,VLOOKUP(I182,#REF!,2,FALSE),"No Match")</f>
        <v>No Match</v>
      </c>
      <c r="X182">
        <f>IF(ISNUMBER(MATCH(I182,#REF!,0)),1,0)</f>
        <v>0</v>
      </c>
      <c r="Y182" t="str">
        <f>IF(X182=1,VLOOKUP(I182,#REF!,2,FALSE),"No Match")</f>
        <v>No Match</v>
      </c>
      <c r="Z182">
        <f>IF(ISNUMBER(MATCH(I182,#REF!,0)),1,0)</f>
        <v>0</v>
      </c>
      <c r="AA182" t="str">
        <f>IF(Z182=1,VLOOKUP(I182,#REF!,2,FALSE),"No Match")</f>
        <v>No Match</v>
      </c>
      <c r="AB182">
        <f>IF(ISNUMBER(MATCH(I182,#REF!,0)),1,0)</f>
        <v>0</v>
      </c>
      <c r="AC182" t="str">
        <f>IF(AB182=1,VLOOKUP(I182,#REF!,2,FALSE),"No Match")</f>
        <v>No Match</v>
      </c>
      <c r="AD182" s="22" t="s">
        <v>1339</v>
      </c>
      <c r="AF182" t="str">
        <f>IFERROR(VLOOKUP(AD182,#REF!,1,FALSE),"No")</f>
        <v>No</v>
      </c>
    </row>
    <row r="183" spans="1:32" ht="30" x14ac:dyDescent="0.25">
      <c r="A183" s="9" t="s">
        <v>149</v>
      </c>
      <c r="B183" s="9" t="s">
        <v>155</v>
      </c>
      <c r="C183" s="4" t="s">
        <v>28</v>
      </c>
      <c r="D183" s="9" t="s">
        <v>1963</v>
      </c>
      <c r="E183" s="4" t="s">
        <v>30</v>
      </c>
      <c r="F183" s="4" t="s">
        <v>31</v>
      </c>
      <c r="G183" s="4" t="s">
        <v>152</v>
      </c>
      <c r="H183" s="9" t="s">
        <v>153</v>
      </c>
      <c r="I183" s="4" t="s">
        <v>1695</v>
      </c>
      <c r="J183" s="4" t="s">
        <v>77</v>
      </c>
      <c r="K183" s="4" t="s">
        <v>42</v>
      </c>
      <c r="L183" s="4" t="s">
        <v>38</v>
      </c>
      <c r="M183" s="10"/>
      <c r="N183" s="4" t="s">
        <v>77</v>
      </c>
      <c r="O183" s="11">
        <v>200000</v>
      </c>
      <c r="P183" s="4" t="s">
        <v>77</v>
      </c>
      <c r="Q183" s="12">
        <v>1700000</v>
      </c>
      <c r="R183" s="4" t="s">
        <v>38</v>
      </c>
      <c r="S183" s="12"/>
      <c r="T183" s="12">
        <v>1900000</v>
      </c>
      <c r="U183" s="9"/>
      <c r="V183">
        <f>IF(ISNUMBER(MATCH(I183,#REF!,0)),1,0)</f>
        <v>0</v>
      </c>
      <c r="W183" s="19" t="str">
        <f>IF(V183=1,VLOOKUP(I183,#REF!,2,FALSE),"No Match")</f>
        <v>No Match</v>
      </c>
      <c r="X183">
        <f>IF(ISNUMBER(MATCH(I183,#REF!,0)),1,0)</f>
        <v>0</v>
      </c>
      <c r="Y183" t="str">
        <f>IF(X183=1,VLOOKUP(I183,#REF!,2,FALSE),"No Match")</f>
        <v>No Match</v>
      </c>
      <c r="Z183">
        <f>IF(ISNUMBER(MATCH(I183,#REF!,0)),1,0)</f>
        <v>0</v>
      </c>
      <c r="AA183" t="str">
        <f>IF(Z183=1,VLOOKUP(I183,#REF!,2,FALSE),"No Match")</f>
        <v>No Match</v>
      </c>
      <c r="AB183">
        <f>IF(ISNUMBER(MATCH(I183,#REF!,0)),1,0)</f>
        <v>0</v>
      </c>
      <c r="AC183" t="str">
        <f>IF(AB183=1,VLOOKUP(I183,#REF!,2,FALSE),"No Match")</f>
        <v>No Match</v>
      </c>
      <c r="AD183" s="22" t="s">
        <v>1477</v>
      </c>
      <c r="AF183" t="str">
        <f>IFERROR(VLOOKUP(AD183,#REF!,1,FALSE),"No")</f>
        <v>No</v>
      </c>
    </row>
    <row r="184" spans="1:32" ht="75" hidden="1" x14ac:dyDescent="0.25">
      <c r="A184" s="9" t="s">
        <v>345</v>
      </c>
      <c r="B184" s="9" t="s">
        <v>1969</v>
      </c>
      <c r="C184" s="4" t="s">
        <v>1969</v>
      </c>
      <c r="D184" s="9" t="s">
        <v>1970</v>
      </c>
      <c r="E184" s="4" t="s">
        <v>279</v>
      </c>
      <c r="F184" s="4" t="s">
        <v>31</v>
      </c>
      <c r="G184" s="4" t="s">
        <v>113</v>
      </c>
      <c r="H184" s="9" t="s">
        <v>358</v>
      </c>
      <c r="I184" s="4" t="s">
        <v>1517</v>
      </c>
      <c r="J184" s="4" t="s">
        <v>77</v>
      </c>
      <c r="K184" s="4" t="s">
        <v>36</v>
      </c>
      <c r="L184" s="4" t="s">
        <v>38</v>
      </c>
      <c r="M184" s="10"/>
      <c r="N184" s="4" t="s">
        <v>38</v>
      </c>
      <c r="O184" s="11"/>
      <c r="P184" s="4" t="s">
        <v>77</v>
      </c>
      <c r="Q184" s="12">
        <v>300000</v>
      </c>
      <c r="R184" s="4" t="s">
        <v>38</v>
      </c>
      <c r="S184" s="12"/>
      <c r="T184" s="12">
        <v>300000</v>
      </c>
      <c r="U184" s="9"/>
      <c r="V184">
        <f>IF(ISNUMBER(MATCH(I184,#REF!,0)),1,0)</f>
        <v>0</v>
      </c>
      <c r="W184" s="19" t="str">
        <f>IF(V184=1,VLOOKUP(I184,#REF!,2,FALSE),"No Match")</f>
        <v>No Match</v>
      </c>
      <c r="X184">
        <f>IF(ISNUMBER(MATCH(I184,#REF!,0)),1,0)</f>
        <v>0</v>
      </c>
      <c r="Y184" t="str">
        <f>IF(X184=1,VLOOKUP(I184,#REF!,2,FALSE),"No Match")</f>
        <v>No Match</v>
      </c>
      <c r="Z184">
        <f>IF(ISNUMBER(MATCH(I184,#REF!,0)),1,0)</f>
        <v>0</v>
      </c>
      <c r="AA184" t="str">
        <f>IF(Z184=1,VLOOKUP(I184,#REF!,2,FALSE),"No Match")</f>
        <v>No Match</v>
      </c>
      <c r="AB184">
        <f>IF(ISNUMBER(MATCH(I184,#REF!,0)),1,0)</f>
        <v>0</v>
      </c>
      <c r="AC184" t="str">
        <f>IF(AB184=1,VLOOKUP(I184,#REF!,2,FALSE),"No Match")</f>
        <v>No Match</v>
      </c>
      <c r="AD184" s="22" t="s">
        <v>1278</v>
      </c>
      <c r="AF184" t="str">
        <f>IFERROR(VLOOKUP(AD184,#REF!,1,FALSE),"No")</f>
        <v>No</v>
      </c>
    </row>
    <row r="185" spans="1:32" ht="60" hidden="1" x14ac:dyDescent="0.25">
      <c r="A185" s="9" t="s">
        <v>1974</v>
      </c>
      <c r="B185" s="9" t="s">
        <v>1975</v>
      </c>
      <c r="C185" s="4" t="s">
        <v>1975</v>
      </c>
      <c r="D185" s="9" t="s">
        <v>1970</v>
      </c>
      <c r="E185" s="4" t="s">
        <v>279</v>
      </c>
      <c r="F185" s="4" t="s">
        <v>31</v>
      </c>
      <c r="G185" s="4" t="s">
        <v>718</v>
      </c>
      <c r="H185" s="9" t="s">
        <v>719</v>
      </c>
      <c r="I185" s="4" t="s">
        <v>1516</v>
      </c>
      <c r="J185" s="4" t="s">
        <v>1976</v>
      </c>
      <c r="K185" s="4" t="s">
        <v>36</v>
      </c>
      <c r="L185" s="4" t="s">
        <v>38</v>
      </c>
      <c r="M185" s="10"/>
      <c r="N185" s="4" t="s">
        <v>38</v>
      </c>
      <c r="O185" s="11"/>
      <c r="P185" s="4" t="s">
        <v>37</v>
      </c>
      <c r="Q185" s="12">
        <v>4500000</v>
      </c>
      <c r="R185" s="4" t="s">
        <v>38</v>
      </c>
      <c r="S185" s="12"/>
      <c r="T185" s="12">
        <v>4500000</v>
      </c>
      <c r="U185" s="9"/>
      <c r="V185">
        <f>IF(ISNUMBER(MATCH(I185,#REF!,0)),1,0)</f>
        <v>0</v>
      </c>
      <c r="W185" s="19" t="str">
        <f>IF(V185=1,VLOOKUP(I185,#REF!,2,FALSE),"No Match")</f>
        <v>No Match</v>
      </c>
      <c r="X185">
        <f>IF(ISNUMBER(MATCH(I185,#REF!,0)),1,0)</f>
        <v>0</v>
      </c>
      <c r="Y185" t="str">
        <f>IF(X185=1,VLOOKUP(I185,#REF!,2,FALSE),"No Match")</f>
        <v>No Match</v>
      </c>
      <c r="Z185">
        <f>IF(ISNUMBER(MATCH(I185,#REF!,0)),1,0)</f>
        <v>0</v>
      </c>
      <c r="AA185" t="str">
        <f>IF(Z185=1,VLOOKUP(I185,#REF!,2,FALSE),"No Match")</f>
        <v>No Match</v>
      </c>
      <c r="AB185">
        <f>IF(ISNUMBER(MATCH(I185,#REF!,0)),1,0)</f>
        <v>0</v>
      </c>
      <c r="AC185" t="str">
        <f>IF(AB185=1,VLOOKUP(I185,#REF!,2,FALSE),"No Match")</f>
        <v>No Match</v>
      </c>
      <c r="AD185" s="22" t="s">
        <v>1277</v>
      </c>
      <c r="AF185" t="str">
        <f>IFERROR(VLOOKUP(AD185,#REF!,1,FALSE),"No")</f>
        <v>No</v>
      </c>
    </row>
    <row r="186" spans="1:32" ht="60" hidden="1" x14ac:dyDescent="0.25">
      <c r="A186" s="9" t="s">
        <v>566</v>
      </c>
      <c r="B186" s="9" t="s">
        <v>1980</v>
      </c>
      <c r="C186" s="4" t="s">
        <v>1981</v>
      </c>
      <c r="D186" s="9" t="s">
        <v>1982</v>
      </c>
      <c r="E186" s="4" t="s">
        <v>301</v>
      </c>
      <c r="F186" s="4" t="s">
        <v>31</v>
      </c>
      <c r="G186" s="4" t="s">
        <v>32</v>
      </c>
      <c r="H186" s="9" t="s">
        <v>434</v>
      </c>
      <c r="I186" s="4" t="s">
        <v>1557</v>
      </c>
      <c r="J186" s="4" t="s">
        <v>41</v>
      </c>
      <c r="K186" s="4" t="s">
        <v>303</v>
      </c>
      <c r="L186" s="4" t="s">
        <v>38</v>
      </c>
      <c r="M186" s="10"/>
      <c r="N186" s="4" t="s">
        <v>38</v>
      </c>
      <c r="O186" s="11"/>
      <c r="P186" s="4" t="s">
        <v>37</v>
      </c>
      <c r="Q186" s="12">
        <v>8000000</v>
      </c>
      <c r="R186" s="4" t="s">
        <v>37</v>
      </c>
      <c r="S186" s="12">
        <v>800000</v>
      </c>
      <c r="T186" s="12">
        <v>8800000</v>
      </c>
      <c r="U186" s="9"/>
      <c r="V186">
        <f>IF(ISNUMBER(MATCH(I186,#REF!,0)),1,0)</f>
        <v>0</v>
      </c>
      <c r="W186" s="19" t="str">
        <f>IF(V186=1,VLOOKUP(I186,#REF!,2,FALSE),"No Match")</f>
        <v>No Match</v>
      </c>
      <c r="X186">
        <f>IF(ISNUMBER(MATCH(I186,#REF!,0)),1,0)</f>
        <v>0</v>
      </c>
      <c r="Y186" t="str">
        <f>IF(X186=1,VLOOKUP(I186,#REF!,2,FALSE),"No Match")</f>
        <v>No Match</v>
      </c>
      <c r="Z186">
        <f>IF(ISNUMBER(MATCH(I186,#REF!,0)),1,0)</f>
        <v>0</v>
      </c>
      <c r="AA186" t="str">
        <f>IF(Z186=1,VLOOKUP(I186,#REF!,2,FALSE),"No Match")</f>
        <v>No Match</v>
      </c>
      <c r="AB186">
        <f>IF(ISNUMBER(MATCH(I186,#REF!,0)),1,0)</f>
        <v>0</v>
      </c>
      <c r="AC186" t="str">
        <f>IF(AB186=1,VLOOKUP(I186,#REF!,2,FALSE),"No Match")</f>
        <v>No Match</v>
      </c>
      <c r="AD186" s="22" t="s">
        <v>1292</v>
      </c>
      <c r="AF186" t="str">
        <f>IFERROR(VLOOKUP(AD186,#REF!,1,FALSE),"No")</f>
        <v>No</v>
      </c>
    </row>
    <row r="187" spans="1:32" ht="60" hidden="1" x14ac:dyDescent="0.25">
      <c r="A187" s="9" t="s">
        <v>566</v>
      </c>
      <c r="B187" s="9" t="s">
        <v>1985</v>
      </c>
      <c r="C187" s="4" t="s">
        <v>1981</v>
      </c>
      <c r="D187" s="9" t="s">
        <v>1986</v>
      </c>
      <c r="E187" s="4" t="s">
        <v>301</v>
      </c>
      <c r="F187" s="4" t="s">
        <v>31</v>
      </c>
      <c r="G187" s="4" t="s">
        <v>32</v>
      </c>
      <c r="H187" s="9" t="s">
        <v>434</v>
      </c>
      <c r="I187" s="4" t="s">
        <v>1539</v>
      </c>
      <c r="J187" s="4" t="s">
        <v>41</v>
      </c>
      <c r="K187" s="4" t="s">
        <v>303</v>
      </c>
      <c r="L187" s="4" t="s">
        <v>38</v>
      </c>
      <c r="M187" s="10"/>
      <c r="N187" s="4" t="s">
        <v>38</v>
      </c>
      <c r="O187" s="11"/>
      <c r="P187" s="4" t="s">
        <v>37</v>
      </c>
      <c r="Q187" s="12">
        <v>145000</v>
      </c>
      <c r="R187" s="4" t="s">
        <v>38</v>
      </c>
      <c r="S187" s="12"/>
      <c r="T187" s="12">
        <v>145000</v>
      </c>
      <c r="U187" s="9"/>
      <c r="V187">
        <f>IF(ISNUMBER(MATCH(I187,#REF!,0)),1,0)</f>
        <v>0</v>
      </c>
      <c r="W187" s="19" t="str">
        <f>IF(V187=1,VLOOKUP(I187,#REF!,2,FALSE),"No Match")</f>
        <v>No Match</v>
      </c>
      <c r="X187">
        <f>IF(ISNUMBER(MATCH(I187,#REF!,0)),1,0)</f>
        <v>0</v>
      </c>
      <c r="Y187" t="str">
        <f>IF(X187=1,VLOOKUP(I187,#REF!,2,FALSE),"No Match")</f>
        <v>No Match</v>
      </c>
      <c r="Z187">
        <f>IF(ISNUMBER(MATCH(I187,#REF!,0)),1,0)</f>
        <v>0</v>
      </c>
      <c r="AA187" t="str">
        <f>IF(Z187=1,VLOOKUP(I187,#REF!,2,FALSE),"No Match")</f>
        <v>No Match</v>
      </c>
      <c r="AB187">
        <f>IF(ISNUMBER(MATCH(I187,#REF!,0)),1,0)</f>
        <v>0</v>
      </c>
      <c r="AC187" t="str">
        <f>IF(AB187=1,VLOOKUP(I187,#REF!,2,FALSE),"No Match")</f>
        <v>No Match</v>
      </c>
      <c r="AD187" s="22" t="s">
        <v>1284</v>
      </c>
      <c r="AF187" t="str">
        <f>IFERROR(VLOOKUP(AD187,#REF!,1,FALSE),"No")</f>
        <v>No</v>
      </c>
    </row>
    <row r="188" spans="1:32" ht="60" hidden="1" x14ac:dyDescent="0.25">
      <c r="A188" s="9" t="s">
        <v>566</v>
      </c>
      <c r="B188" s="9" t="s">
        <v>1987</v>
      </c>
      <c r="C188" s="4" t="s">
        <v>1981</v>
      </c>
      <c r="D188" s="9" t="s">
        <v>1988</v>
      </c>
      <c r="E188" s="4" t="s">
        <v>301</v>
      </c>
      <c r="F188" s="4" t="s">
        <v>31</v>
      </c>
      <c r="G188" s="4" t="s">
        <v>32</v>
      </c>
      <c r="H188" s="9" t="s">
        <v>434</v>
      </c>
      <c r="I188" s="4" t="s">
        <v>1555</v>
      </c>
      <c r="J188" s="4" t="s">
        <v>41</v>
      </c>
      <c r="K188" s="4" t="s">
        <v>303</v>
      </c>
      <c r="L188" s="4" t="s">
        <v>38</v>
      </c>
      <c r="M188" s="10"/>
      <c r="N188" s="4" t="s">
        <v>38</v>
      </c>
      <c r="O188" s="11"/>
      <c r="P188" s="4" t="s">
        <v>37</v>
      </c>
      <c r="Q188" s="12">
        <v>1500000</v>
      </c>
      <c r="R188" s="4" t="s">
        <v>37</v>
      </c>
      <c r="S188" s="12">
        <v>150000</v>
      </c>
      <c r="T188" s="12">
        <v>1650000</v>
      </c>
      <c r="U188" s="9"/>
      <c r="V188">
        <f>IF(ISNUMBER(MATCH(I188,#REF!,0)),1,0)</f>
        <v>0</v>
      </c>
      <c r="W188" s="19" t="str">
        <f>IF(V188=1,VLOOKUP(I188,#REF!,2,FALSE),"No Match")</f>
        <v>No Match</v>
      </c>
      <c r="X188">
        <f>IF(ISNUMBER(MATCH(I188,#REF!,0)),1,0)</f>
        <v>0</v>
      </c>
      <c r="Y188" t="str">
        <f>IF(X188=1,VLOOKUP(I188,#REF!,2,FALSE),"No Match")</f>
        <v>No Match</v>
      </c>
      <c r="Z188">
        <f>IF(ISNUMBER(MATCH(I188,#REF!,0)),1,0)</f>
        <v>0</v>
      </c>
      <c r="AA188" t="str">
        <f>IF(Z188=1,VLOOKUP(I188,#REF!,2,FALSE),"No Match")</f>
        <v>No Match</v>
      </c>
      <c r="AB188">
        <f>IF(ISNUMBER(MATCH(I188,#REF!,0)),1,0)</f>
        <v>0</v>
      </c>
      <c r="AC188" t="str">
        <f>IF(AB188=1,VLOOKUP(I188,#REF!,2,FALSE),"No Match")</f>
        <v>No Match</v>
      </c>
      <c r="AD188" s="22" t="s">
        <v>1291</v>
      </c>
      <c r="AF188" t="str">
        <f>IFERROR(VLOOKUP(AD188,#REF!,1,FALSE),"No")</f>
        <v>No</v>
      </c>
    </row>
    <row r="189" spans="1:32" ht="60" hidden="1" x14ac:dyDescent="0.25">
      <c r="A189" s="9" t="s">
        <v>566</v>
      </c>
      <c r="B189" s="9" t="s">
        <v>1989</v>
      </c>
      <c r="C189" s="4" t="s">
        <v>584</v>
      </c>
      <c r="D189" s="9" t="s">
        <v>1990</v>
      </c>
      <c r="E189" s="4" t="s">
        <v>301</v>
      </c>
      <c r="F189" s="4" t="s">
        <v>31</v>
      </c>
      <c r="G189" s="4" t="s">
        <v>32</v>
      </c>
      <c r="H189" s="9" t="s">
        <v>569</v>
      </c>
      <c r="I189" s="4" t="s">
        <v>1554</v>
      </c>
      <c r="J189" s="4" t="s">
        <v>41</v>
      </c>
      <c r="K189" s="4" t="s">
        <v>937</v>
      </c>
      <c r="L189" s="4" t="s">
        <v>38</v>
      </c>
      <c r="M189" s="10"/>
      <c r="N189" s="4" t="s">
        <v>38</v>
      </c>
      <c r="O189" s="11"/>
      <c r="P189" s="4" t="s">
        <v>37</v>
      </c>
      <c r="Q189" s="12">
        <v>3719000</v>
      </c>
      <c r="R189" s="4" t="s">
        <v>37</v>
      </c>
      <c r="S189" s="12">
        <v>656000</v>
      </c>
      <c r="T189" s="12">
        <v>4375000</v>
      </c>
      <c r="U189" s="9"/>
      <c r="V189">
        <f>IF(ISNUMBER(MATCH(I189,#REF!,0)),1,0)</f>
        <v>0</v>
      </c>
      <c r="W189" s="19" t="str">
        <f>IF(V189=1,VLOOKUP(I189,#REF!,2,FALSE),"No Match")</f>
        <v>No Match</v>
      </c>
      <c r="X189">
        <f>IF(ISNUMBER(MATCH(I189,#REF!,0)),1,0)</f>
        <v>0</v>
      </c>
      <c r="Y189" t="str">
        <f>IF(X189=1,VLOOKUP(I189,#REF!,2,FALSE),"No Match")</f>
        <v>No Match</v>
      </c>
      <c r="Z189">
        <f>IF(ISNUMBER(MATCH(I189,#REF!,0)),1,0)</f>
        <v>0</v>
      </c>
      <c r="AA189" t="str">
        <f>IF(Z189=1,VLOOKUP(I189,#REF!,2,FALSE),"No Match")</f>
        <v>No Match</v>
      </c>
      <c r="AB189">
        <f>IF(ISNUMBER(MATCH(I189,#REF!,0)),1,0)</f>
        <v>0</v>
      </c>
      <c r="AC189" t="str">
        <f>IF(AB189=1,VLOOKUP(I189,#REF!,2,FALSE),"No Match")</f>
        <v>No Match</v>
      </c>
      <c r="AD189" s="22" t="s">
        <v>1290</v>
      </c>
      <c r="AF189" t="str">
        <f>IFERROR(VLOOKUP(AD189,#REF!,1,FALSE),"No")</f>
        <v>No</v>
      </c>
    </row>
    <row r="190" spans="1:32" ht="60" hidden="1" x14ac:dyDescent="0.25">
      <c r="A190" s="9" t="s">
        <v>566</v>
      </c>
      <c r="B190" s="9" t="s">
        <v>1991</v>
      </c>
      <c r="C190" s="4" t="s">
        <v>1981</v>
      </c>
      <c r="D190" s="9" t="s">
        <v>1992</v>
      </c>
      <c r="E190" s="4" t="s">
        <v>301</v>
      </c>
      <c r="F190" s="4" t="s">
        <v>31</v>
      </c>
      <c r="G190" s="4" t="s">
        <v>32</v>
      </c>
      <c r="H190" s="9" t="s">
        <v>434</v>
      </c>
      <c r="I190" s="4" t="s">
        <v>1538</v>
      </c>
      <c r="J190" s="4" t="s">
        <v>41</v>
      </c>
      <c r="K190" s="4" t="s">
        <v>303</v>
      </c>
      <c r="L190" s="4" t="s">
        <v>38</v>
      </c>
      <c r="M190" s="10"/>
      <c r="N190" s="4" t="s">
        <v>38</v>
      </c>
      <c r="O190" s="11"/>
      <c r="P190" s="4" t="s">
        <v>37</v>
      </c>
      <c r="Q190" s="12">
        <v>220000</v>
      </c>
      <c r="R190" s="4" t="s">
        <v>38</v>
      </c>
      <c r="S190" s="12"/>
      <c r="T190" s="12">
        <v>220000</v>
      </c>
      <c r="U190" s="9" t="s">
        <v>1993</v>
      </c>
      <c r="V190">
        <f>IF(ISNUMBER(MATCH(I190,#REF!,0)),1,0)</f>
        <v>0</v>
      </c>
      <c r="W190" s="19" t="str">
        <f>IF(V190=1,VLOOKUP(I190,#REF!,2,FALSE),"No Match")</f>
        <v>No Match</v>
      </c>
      <c r="X190">
        <f>IF(ISNUMBER(MATCH(I190,#REF!,0)),1,0)</f>
        <v>0</v>
      </c>
      <c r="Y190" t="str">
        <f>IF(X190=1,VLOOKUP(I190,#REF!,2,FALSE),"No Match")</f>
        <v>No Match</v>
      </c>
      <c r="Z190">
        <f>IF(ISNUMBER(MATCH(I190,#REF!,0)),1,0)</f>
        <v>0</v>
      </c>
      <c r="AA190" t="str">
        <f>IF(Z190=1,VLOOKUP(I190,#REF!,2,FALSE),"No Match")</f>
        <v>No Match</v>
      </c>
      <c r="AB190">
        <f>IF(ISNUMBER(MATCH(I190,#REF!,0)),1,0)</f>
        <v>0</v>
      </c>
      <c r="AC190" t="str">
        <f>IF(AB190=1,VLOOKUP(I190,#REF!,2,FALSE),"No Match")</f>
        <v>No Match</v>
      </c>
      <c r="AD190" s="22" t="s">
        <v>1283</v>
      </c>
      <c r="AF190" t="str">
        <f>IFERROR(VLOOKUP(AD190,#REF!,1,FALSE),"No")</f>
        <v>No</v>
      </c>
    </row>
    <row r="191" spans="1:32" ht="30" hidden="1" x14ac:dyDescent="0.25">
      <c r="A191" s="9" t="s">
        <v>741</v>
      </c>
      <c r="B191" s="9" t="s">
        <v>2001</v>
      </c>
      <c r="C191" s="4" t="s">
        <v>2002</v>
      </c>
      <c r="D191" s="9" t="s">
        <v>2003</v>
      </c>
      <c r="E191" s="4" t="s">
        <v>301</v>
      </c>
      <c r="F191" s="4" t="s">
        <v>31</v>
      </c>
      <c r="G191" s="4" t="s">
        <v>294</v>
      </c>
      <c r="H191" s="9" t="s">
        <v>295</v>
      </c>
      <c r="I191" s="4" t="s">
        <v>1551</v>
      </c>
      <c r="J191" s="4" t="s">
        <v>77</v>
      </c>
      <c r="K191" s="4" t="s">
        <v>303</v>
      </c>
      <c r="L191" s="4" t="s">
        <v>38</v>
      </c>
      <c r="M191" s="10"/>
      <c r="N191" s="4" t="s">
        <v>38</v>
      </c>
      <c r="O191" s="11"/>
      <c r="P191" s="4" t="s">
        <v>77</v>
      </c>
      <c r="Q191" s="12">
        <v>864000</v>
      </c>
      <c r="R191" s="4" t="s">
        <v>77</v>
      </c>
      <c r="S191" s="12">
        <v>128000</v>
      </c>
      <c r="T191" s="12">
        <v>992000</v>
      </c>
      <c r="U191" s="9"/>
      <c r="V191">
        <f>IF(ISNUMBER(MATCH(I191,#REF!,0)),1,0)</f>
        <v>0</v>
      </c>
      <c r="W191" s="19" t="str">
        <f>IF(V191=1,VLOOKUP(I191,#REF!,2,FALSE),"No Match")</f>
        <v>No Match</v>
      </c>
      <c r="X191">
        <f>IF(ISNUMBER(MATCH(I191,#REF!,0)),1,0)</f>
        <v>0</v>
      </c>
      <c r="Y191" t="str">
        <f>IF(X191=1,VLOOKUP(I191,#REF!,2,FALSE),"No Match")</f>
        <v>No Match</v>
      </c>
      <c r="Z191">
        <f>IF(ISNUMBER(MATCH(I191,#REF!,0)),1,0)</f>
        <v>0</v>
      </c>
      <c r="AA191" t="str">
        <f>IF(Z191=1,VLOOKUP(I191,#REF!,2,FALSE),"No Match")</f>
        <v>No Match</v>
      </c>
      <c r="AB191">
        <f>IF(ISNUMBER(MATCH(I191,#REF!,0)),1,0)</f>
        <v>0</v>
      </c>
      <c r="AC191" t="str">
        <f>IF(AB191=1,VLOOKUP(I191,#REF!,2,FALSE),"No Match")</f>
        <v>No Match</v>
      </c>
      <c r="AD191" s="22" t="s">
        <v>1289</v>
      </c>
      <c r="AF191" t="str">
        <f>IFERROR(VLOOKUP(AD191,#REF!,1,FALSE),"No")</f>
        <v>No</v>
      </c>
    </row>
    <row r="192" spans="1:32" ht="60" hidden="1" x14ac:dyDescent="0.25">
      <c r="A192" s="9" t="s">
        <v>2005</v>
      </c>
      <c r="B192" s="9" t="s">
        <v>583</v>
      </c>
      <c r="C192" s="4" t="s">
        <v>2006</v>
      </c>
      <c r="D192" s="9" t="s">
        <v>2007</v>
      </c>
      <c r="E192" s="4" t="s">
        <v>301</v>
      </c>
      <c r="F192" s="4" t="s">
        <v>31</v>
      </c>
      <c r="G192" s="4" t="s">
        <v>294</v>
      </c>
      <c r="H192" s="9" t="s">
        <v>295</v>
      </c>
      <c r="I192" s="4" t="s">
        <v>1550</v>
      </c>
      <c r="J192" s="4" t="s">
        <v>77</v>
      </c>
      <c r="K192" s="4" t="s">
        <v>303</v>
      </c>
      <c r="L192" s="4" t="s">
        <v>38</v>
      </c>
      <c r="M192" s="10"/>
      <c r="N192" s="4" t="s">
        <v>38</v>
      </c>
      <c r="O192" s="11"/>
      <c r="P192" s="4" t="s">
        <v>77</v>
      </c>
      <c r="Q192" s="12">
        <v>184000</v>
      </c>
      <c r="R192" s="4" t="s">
        <v>77</v>
      </c>
      <c r="S192" s="12">
        <v>29000</v>
      </c>
      <c r="T192" s="12">
        <v>213000</v>
      </c>
      <c r="U192" s="9"/>
      <c r="V192">
        <f>IF(ISNUMBER(MATCH(I192,#REF!,0)),1,0)</f>
        <v>0</v>
      </c>
      <c r="W192" s="19" t="str">
        <f>IF(V192=1,VLOOKUP(I192,#REF!,2,FALSE),"No Match")</f>
        <v>No Match</v>
      </c>
      <c r="X192">
        <f>IF(ISNUMBER(MATCH(I192,#REF!,0)),1,0)</f>
        <v>0</v>
      </c>
      <c r="Y192" t="str">
        <f>IF(X192=1,VLOOKUP(I192,#REF!,2,FALSE),"No Match")</f>
        <v>No Match</v>
      </c>
      <c r="Z192">
        <f>IF(ISNUMBER(MATCH(I192,#REF!,0)),1,0)</f>
        <v>0</v>
      </c>
      <c r="AA192" t="str">
        <f>IF(Z192=1,VLOOKUP(I192,#REF!,2,FALSE),"No Match")</f>
        <v>No Match</v>
      </c>
      <c r="AB192">
        <f>IF(ISNUMBER(MATCH(I192,#REF!,0)),1,0)</f>
        <v>0</v>
      </c>
      <c r="AC192" t="str">
        <f>IF(AB192=1,VLOOKUP(I192,#REF!,2,FALSE),"No Match")</f>
        <v>No Match</v>
      </c>
      <c r="AD192" s="22" t="s">
        <v>1287</v>
      </c>
      <c r="AF192" t="str">
        <f>IFERROR(VLOOKUP(AD192,#REF!,1,FALSE),"No")</f>
        <v>No</v>
      </c>
    </row>
    <row r="193" spans="1:32" ht="90" hidden="1" x14ac:dyDescent="0.25">
      <c r="A193" s="9" t="s">
        <v>878</v>
      </c>
      <c r="B193" s="9" t="s">
        <v>2017</v>
      </c>
      <c r="C193" s="4" t="s">
        <v>2009</v>
      </c>
      <c r="D193" s="9" t="s">
        <v>2018</v>
      </c>
      <c r="E193" s="4" t="s">
        <v>279</v>
      </c>
      <c r="F193" s="4" t="s">
        <v>31</v>
      </c>
      <c r="G193" s="4" t="s">
        <v>131</v>
      </c>
      <c r="H193" s="9" t="s">
        <v>881</v>
      </c>
      <c r="I193" s="4" t="s">
        <v>1513</v>
      </c>
      <c r="J193" s="4" t="s">
        <v>77</v>
      </c>
      <c r="K193" s="4" t="s">
        <v>265</v>
      </c>
      <c r="L193" s="4" t="s">
        <v>38</v>
      </c>
      <c r="M193" s="10"/>
      <c r="N193" s="4" t="s">
        <v>38</v>
      </c>
      <c r="O193" s="11"/>
      <c r="P193" s="4" t="s">
        <v>77</v>
      </c>
      <c r="Q193" s="12">
        <v>5600000</v>
      </c>
      <c r="R193" s="4" t="s">
        <v>38</v>
      </c>
      <c r="S193" s="12"/>
      <c r="T193" s="12">
        <v>5600000</v>
      </c>
      <c r="U193" s="9" t="s">
        <v>2012</v>
      </c>
      <c r="V193">
        <f>IF(ISNUMBER(MATCH(I193,#REF!,0)),1,0)</f>
        <v>0</v>
      </c>
      <c r="W193" s="19" t="str">
        <f>IF(V193=1,VLOOKUP(I193,#REF!,2,FALSE),"No Match")</f>
        <v>No Match</v>
      </c>
      <c r="X193">
        <f>IF(ISNUMBER(MATCH(I193,#REF!,0)),1,0)</f>
        <v>0</v>
      </c>
      <c r="Y193" t="str">
        <f>IF(X193=1,VLOOKUP(I193,#REF!,2,FALSE),"No Match")</f>
        <v>No Match</v>
      </c>
      <c r="Z193">
        <f>IF(ISNUMBER(MATCH(I193,#REF!,0)),1,0)</f>
        <v>0</v>
      </c>
      <c r="AA193" t="str">
        <f>IF(Z193=1,VLOOKUP(I193,#REF!,2,FALSE),"No Match")</f>
        <v>No Match</v>
      </c>
      <c r="AB193">
        <f>IF(ISNUMBER(MATCH(I193,#REF!,0)),1,0)</f>
        <v>0</v>
      </c>
      <c r="AC193" t="str">
        <f>IF(AB193=1,VLOOKUP(I193,#REF!,2,FALSE),"No Match")</f>
        <v>No Match</v>
      </c>
      <c r="AD193" s="22" t="s">
        <v>1275</v>
      </c>
      <c r="AF193" t="str">
        <f>IFERROR(VLOOKUP(AD193,#REF!,1,FALSE),"No")</f>
        <v>No</v>
      </c>
    </row>
    <row r="194" spans="1:32" ht="75" hidden="1" x14ac:dyDescent="0.25">
      <c r="A194" s="9" t="s">
        <v>1036</v>
      </c>
      <c r="B194" s="9" t="s">
        <v>2026</v>
      </c>
      <c r="C194" s="4" t="s">
        <v>2026</v>
      </c>
      <c r="D194" s="9" t="s">
        <v>2027</v>
      </c>
      <c r="E194" s="4" t="s">
        <v>279</v>
      </c>
      <c r="F194" s="4" t="s">
        <v>31</v>
      </c>
      <c r="G194" s="4" t="s">
        <v>122</v>
      </c>
      <c r="H194" s="9" t="s">
        <v>1023</v>
      </c>
      <c r="I194" s="4" t="s">
        <v>1515</v>
      </c>
      <c r="J194" s="4" t="s">
        <v>340</v>
      </c>
      <c r="K194" s="4" t="s">
        <v>36</v>
      </c>
      <c r="L194" s="4" t="s">
        <v>38</v>
      </c>
      <c r="M194" s="10"/>
      <c r="N194" s="4" t="s">
        <v>38</v>
      </c>
      <c r="O194" s="11"/>
      <c r="P194" s="4" t="s">
        <v>37</v>
      </c>
      <c r="Q194" s="12">
        <v>4500000</v>
      </c>
      <c r="R194" s="4" t="s">
        <v>38</v>
      </c>
      <c r="S194" s="12"/>
      <c r="T194" s="12">
        <v>4500000</v>
      </c>
      <c r="U194" s="9"/>
      <c r="V194">
        <f>IF(ISNUMBER(MATCH(I194,#REF!,0)),1,0)</f>
        <v>0</v>
      </c>
      <c r="W194" s="19" t="str">
        <f>IF(V194=1,VLOOKUP(I194,#REF!,2,FALSE),"No Match")</f>
        <v>No Match</v>
      </c>
      <c r="X194">
        <f>IF(ISNUMBER(MATCH(I194,#REF!,0)),1,0)</f>
        <v>0</v>
      </c>
      <c r="Y194" t="str">
        <f>IF(X194=1,VLOOKUP(I194,#REF!,2,FALSE),"No Match")</f>
        <v>No Match</v>
      </c>
      <c r="Z194">
        <f>IF(ISNUMBER(MATCH(I194,#REF!,0)),1,0)</f>
        <v>0</v>
      </c>
      <c r="AA194" t="str">
        <f>IF(Z194=1,VLOOKUP(I194,#REF!,2,FALSE),"No Match")</f>
        <v>No Match</v>
      </c>
      <c r="AB194">
        <f>IF(ISNUMBER(MATCH(I194,#REF!,0)),1,0)</f>
        <v>0</v>
      </c>
      <c r="AC194" t="str">
        <f>IF(AB194=1,VLOOKUP(I194,#REF!,2,FALSE),"No Match")</f>
        <v>No Match</v>
      </c>
      <c r="AD194" s="22" t="s">
        <v>1276</v>
      </c>
      <c r="AF194" t="str">
        <f>IFERROR(VLOOKUP(AD194,#REF!,1,FALSE),"No")</f>
        <v>No</v>
      </c>
    </row>
    <row r="195" spans="1:32" ht="30" hidden="1" x14ac:dyDescent="0.25">
      <c r="A195" s="9" t="s">
        <v>548</v>
      </c>
      <c r="B195" s="9" t="s">
        <v>549</v>
      </c>
      <c r="C195" s="4" t="s">
        <v>28</v>
      </c>
      <c r="D195" s="9" t="s">
        <v>556</v>
      </c>
      <c r="E195" s="4" t="s">
        <v>30</v>
      </c>
      <c r="F195" s="4" t="s">
        <v>31</v>
      </c>
      <c r="G195" s="4" t="s">
        <v>309</v>
      </c>
      <c r="H195" s="9" t="s">
        <v>310</v>
      </c>
      <c r="I195" s="4" t="s">
        <v>557</v>
      </c>
      <c r="J195" s="4" t="s">
        <v>77</v>
      </c>
      <c r="K195" s="4" t="s">
        <v>36</v>
      </c>
      <c r="L195" s="4" t="s">
        <v>77</v>
      </c>
      <c r="M195" s="10">
        <v>60000</v>
      </c>
      <c r="N195" s="4" t="s">
        <v>77</v>
      </c>
      <c r="O195" s="11">
        <v>100000</v>
      </c>
      <c r="P195" s="4" t="s">
        <v>77</v>
      </c>
      <c r="Q195" s="12">
        <v>22000000</v>
      </c>
      <c r="R195" s="4" t="s">
        <v>38</v>
      </c>
      <c r="S195" s="12"/>
      <c r="T195" s="12">
        <v>22160000</v>
      </c>
      <c r="U195" s="9"/>
      <c r="V195">
        <f>IF(ISNUMBER(MATCH(I195,#REF!,0)),1,0)</f>
        <v>0</v>
      </c>
      <c r="W195" s="19" t="str">
        <f>IF(V195=1,VLOOKUP(I195,#REF!,2,FALSE),"No Match")</f>
        <v>No Match</v>
      </c>
      <c r="X195">
        <f>IF(ISNUMBER(MATCH(I195,#REF!,0)),1,0)</f>
        <v>0</v>
      </c>
      <c r="Y195" t="str">
        <f>IF(X195=1,VLOOKUP(I195,#REF!,2,FALSE),"No Match")</f>
        <v>No Match</v>
      </c>
      <c r="Z195">
        <f>IF(ISNUMBER(MATCH(I195,#REF!,0)),1,0)</f>
        <v>0</v>
      </c>
      <c r="AA195" t="str">
        <f>IF(Z195=1,VLOOKUP(I195,#REF!,2,FALSE),"No Match")</f>
        <v>No Match</v>
      </c>
      <c r="AB195">
        <f>IF(ISNUMBER(MATCH(I195,#REF!,0)),1,0)</f>
        <v>0</v>
      </c>
      <c r="AC195" t="str">
        <f>IF(AB195=1,VLOOKUP(I195,#REF!,2,FALSE),"No Match")</f>
        <v>No Match</v>
      </c>
      <c r="AD195" s="22" t="s">
        <v>1385</v>
      </c>
      <c r="AF195" t="str">
        <f>IFERROR(VLOOKUP(AD195,#REF!,1,FALSE),"No")</f>
        <v>No</v>
      </c>
    </row>
    <row r="196" spans="1:32" ht="45" hidden="1" x14ac:dyDescent="0.25">
      <c r="A196" s="9" t="s">
        <v>548</v>
      </c>
      <c r="B196" s="9" t="s">
        <v>549</v>
      </c>
      <c r="C196" s="4" t="s">
        <v>28</v>
      </c>
      <c r="D196" s="9" t="s">
        <v>552</v>
      </c>
      <c r="E196" s="4" t="s">
        <v>30</v>
      </c>
      <c r="F196" s="4" t="s">
        <v>31</v>
      </c>
      <c r="G196" s="4" t="s">
        <v>309</v>
      </c>
      <c r="H196" s="9" t="s">
        <v>310</v>
      </c>
      <c r="I196" s="4" t="s">
        <v>553</v>
      </c>
      <c r="J196" s="4" t="s">
        <v>77</v>
      </c>
      <c r="K196" s="4" t="s">
        <v>36</v>
      </c>
      <c r="L196" s="4" t="s">
        <v>77</v>
      </c>
      <c r="M196" s="10">
        <v>90000</v>
      </c>
      <c r="N196" s="4" t="s">
        <v>77</v>
      </c>
      <c r="O196" s="11">
        <v>20000</v>
      </c>
      <c r="P196" s="4" t="s">
        <v>77</v>
      </c>
      <c r="Q196" s="12">
        <v>58300000</v>
      </c>
      <c r="R196" s="4" t="s">
        <v>38</v>
      </c>
      <c r="S196" s="12"/>
      <c r="T196" s="12">
        <v>58410000</v>
      </c>
      <c r="U196" s="9"/>
      <c r="V196">
        <f>IF(ISNUMBER(MATCH(I196,#REF!,0)),1,0)</f>
        <v>0</v>
      </c>
      <c r="W196" s="19" t="str">
        <f>IF(V196=1,VLOOKUP(I196,#REF!,2,FALSE),"No Match")</f>
        <v>No Match</v>
      </c>
      <c r="X196">
        <f>IF(ISNUMBER(MATCH(I196,#REF!,0)),1,0)</f>
        <v>0</v>
      </c>
      <c r="Y196" t="str">
        <f>IF(X196=1,VLOOKUP(I196,#REF!,2,FALSE),"No Match")</f>
        <v>No Match</v>
      </c>
      <c r="Z196">
        <f>IF(ISNUMBER(MATCH(I196,#REF!,0)),1,0)</f>
        <v>0</v>
      </c>
      <c r="AA196" t="str">
        <f>IF(Z196=1,VLOOKUP(I196,#REF!,2,FALSE),"No Match")</f>
        <v>No Match</v>
      </c>
      <c r="AB196">
        <f>IF(ISNUMBER(MATCH(I196,#REF!,0)),1,0)</f>
        <v>0</v>
      </c>
      <c r="AC196" t="str">
        <f>IF(AB196=1,VLOOKUP(I196,#REF!,2,FALSE),"No Match")</f>
        <v>No Match</v>
      </c>
      <c r="AD196" s="22" t="s">
        <v>1383</v>
      </c>
      <c r="AF196" t="str">
        <f>IFERROR(VLOOKUP(AD196,#REF!,1,FALSE),"No")</f>
        <v>No</v>
      </c>
    </row>
    <row r="197" spans="1:32" ht="30" hidden="1" x14ac:dyDescent="0.25">
      <c r="A197" s="9" t="s">
        <v>548</v>
      </c>
      <c r="B197" s="9" t="s">
        <v>549</v>
      </c>
      <c r="C197" s="4" t="s">
        <v>28</v>
      </c>
      <c r="D197" s="9" t="s">
        <v>554</v>
      </c>
      <c r="E197" s="4" t="s">
        <v>30</v>
      </c>
      <c r="F197" s="4" t="s">
        <v>31</v>
      </c>
      <c r="G197" s="4" t="s">
        <v>309</v>
      </c>
      <c r="H197" s="9" t="s">
        <v>310</v>
      </c>
      <c r="I197" s="4" t="s">
        <v>555</v>
      </c>
      <c r="J197" s="4" t="s">
        <v>77</v>
      </c>
      <c r="K197" s="4" t="s">
        <v>36</v>
      </c>
      <c r="L197" s="4" t="s">
        <v>77</v>
      </c>
      <c r="M197" s="10">
        <v>730000</v>
      </c>
      <c r="N197" s="4" t="s">
        <v>77</v>
      </c>
      <c r="O197" s="11">
        <v>80000</v>
      </c>
      <c r="P197" s="4" t="s">
        <v>77</v>
      </c>
      <c r="Q197" s="12">
        <v>57500000</v>
      </c>
      <c r="R197" s="4" t="s">
        <v>38</v>
      </c>
      <c r="S197" s="12"/>
      <c r="T197" s="12">
        <v>58310000</v>
      </c>
      <c r="U197" s="9"/>
      <c r="V197">
        <f>IF(ISNUMBER(MATCH(I197,#REF!,0)),1,0)</f>
        <v>0</v>
      </c>
      <c r="W197" s="19" t="str">
        <f>IF(V197=1,VLOOKUP(I197,#REF!,2,FALSE),"No Match")</f>
        <v>No Match</v>
      </c>
      <c r="X197">
        <f>IF(ISNUMBER(MATCH(I197,#REF!,0)),1,0)</f>
        <v>0</v>
      </c>
      <c r="Y197" t="str">
        <f>IF(X197=1,VLOOKUP(I197,#REF!,2,FALSE),"No Match")</f>
        <v>No Match</v>
      </c>
      <c r="Z197">
        <f>IF(ISNUMBER(MATCH(I197,#REF!,0)),1,0)</f>
        <v>0</v>
      </c>
      <c r="AA197" t="str">
        <f>IF(Z197=1,VLOOKUP(I197,#REF!,2,FALSE),"No Match")</f>
        <v>No Match</v>
      </c>
      <c r="AB197">
        <f>IF(ISNUMBER(MATCH(I197,#REF!,0)),1,0)</f>
        <v>0</v>
      </c>
      <c r="AC197" t="str">
        <f>IF(AB197=1,VLOOKUP(I197,#REF!,2,FALSE),"No Match")</f>
        <v>No Match</v>
      </c>
      <c r="AD197" s="22" t="s">
        <v>1384</v>
      </c>
      <c r="AF197" t="str">
        <f>IFERROR(VLOOKUP(AD197,#REF!,1,FALSE),"No")</f>
        <v>No</v>
      </c>
    </row>
    <row r="198" spans="1:32" ht="30" hidden="1" x14ac:dyDescent="0.25">
      <c r="A198" s="9" t="s">
        <v>897</v>
      </c>
      <c r="B198" s="9" t="s">
        <v>914</v>
      </c>
      <c r="C198" s="4" t="s">
        <v>28</v>
      </c>
      <c r="D198" s="9" t="s">
        <v>915</v>
      </c>
      <c r="E198" s="4" t="s">
        <v>30</v>
      </c>
      <c r="F198" s="4" t="s">
        <v>31</v>
      </c>
      <c r="G198" s="4" t="s">
        <v>131</v>
      </c>
      <c r="H198" s="9" t="s">
        <v>900</v>
      </c>
      <c r="I198" s="4" t="s">
        <v>916</v>
      </c>
      <c r="J198" s="4" t="s">
        <v>77</v>
      </c>
      <c r="K198" s="4" t="s">
        <v>36</v>
      </c>
      <c r="L198" s="4" t="s">
        <v>77</v>
      </c>
      <c r="M198" s="10">
        <v>7900000</v>
      </c>
      <c r="N198" s="4" t="s">
        <v>77</v>
      </c>
      <c r="O198" s="11">
        <v>2300000</v>
      </c>
      <c r="P198" s="4" t="s">
        <v>77</v>
      </c>
      <c r="Q198" s="12">
        <v>22600000</v>
      </c>
      <c r="R198" s="4" t="s">
        <v>38</v>
      </c>
      <c r="S198" s="12"/>
      <c r="T198" s="12">
        <v>32800000</v>
      </c>
      <c r="U198" s="9"/>
      <c r="V198">
        <f>IF(ISNUMBER(MATCH(I198,#REF!,0)),1,0)</f>
        <v>0</v>
      </c>
      <c r="W198" s="19" t="str">
        <f>IF(V198=1,VLOOKUP(I198,#REF!,2,FALSE),"No Match")</f>
        <v>No Match</v>
      </c>
      <c r="X198">
        <f>IF(ISNUMBER(MATCH(I198,#REF!,0)),1,0)</f>
        <v>0</v>
      </c>
      <c r="Y198" t="str">
        <f>IF(X198=1,VLOOKUP(I198,#REF!,2,FALSE),"No Match")</f>
        <v>No Match</v>
      </c>
      <c r="Z198">
        <f>IF(ISNUMBER(MATCH(I198,#REF!,0)),1,0)</f>
        <v>0</v>
      </c>
      <c r="AA198" t="str">
        <f>IF(Z198=1,VLOOKUP(I198,#REF!,2,FALSE),"No Match")</f>
        <v>No Match</v>
      </c>
      <c r="AB198">
        <f>IF(ISNUMBER(MATCH(I198,#REF!,0)),1,0)</f>
        <v>0</v>
      </c>
      <c r="AC198" t="str">
        <f>IF(AB198=1,VLOOKUP(I198,#REF!,2,FALSE),"No Match")</f>
        <v>No Match</v>
      </c>
      <c r="AD198" s="22" t="s">
        <v>1367</v>
      </c>
      <c r="AF198" t="str">
        <f>IFERROR(VLOOKUP(AD198,#REF!,1,FALSE),"No")</f>
        <v>No</v>
      </c>
    </row>
    <row r="199" spans="1:32" ht="30" x14ac:dyDescent="0.25">
      <c r="A199" s="9" t="s">
        <v>193</v>
      </c>
      <c r="B199" s="9" t="s">
        <v>210</v>
      </c>
      <c r="C199" s="4" t="s">
        <v>28</v>
      </c>
      <c r="D199" s="9" t="s">
        <v>211</v>
      </c>
      <c r="E199" s="4" t="s">
        <v>30</v>
      </c>
      <c r="F199" s="4" t="s">
        <v>31</v>
      </c>
      <c r="G199" s="4" t="s">
        <v>152</v>
      </c>
      <c r="H199" s="9" t="s">
        <v>75</v>
      </c>
      <c r="I199" s="4" t="s">
        <v>212</v>
      </c>
      <c r="J199" s="4" t="s">
        <v>77</v>
      </c>
      <c r="K199" s="4" t="s">
        <v>36</v>
      </c>
      <c r="L199" s="4" t="s">
        <v>77</v>
      </c>
      <c r="M199" s="10">
        <v>10000000</v>
      </c>
      <c r="N199" s="4" t="s">
        <v>77</v>
      </c>
      <c r="O199" s="11">
        <v>1600000</v>
      </c>
      <c r="P199" s="4" t="s">
        <v>77</v>
      </c>
      <c r="Q199" s="12">
        <v>20000000</v>
      </c>
      <c r="R199" s="4" t="s">
        <v>38</v>
      </c>
      <c r="S199" s="12"/>
      <c r="T199" s="12">
        <v>31600000</v>
      </c>
      <c r="U199" s="9"/>
      <c r="V199">
        <f>IF(ISNUMBER(MATCH(I199,#REF!,0)),1,0)</f>
        <v>0</v>
      </c>
      <c r="W199" s="19" t="str">
        <f>IF(V199=1,VLOOKUP(I199,#REF!,2,FALSE),"No Match")</f>
        <v>No Match</v>
      </c>
      <c r="X199">
        <f>IF(ISNUMBER(MATCH(I199,#REF!,0)),1,0)</f>
        <v>0</v>
      </c>
      <c r="Y199" t="str">
        <f>IF(X199=1,VLOOKUP(I199,#REF!,2,FALSE),"No Match")</f>
        <v>No Match</v>
      </c>
      <c r="Z199">
        <f>IF(ISNUMBER(MATCH(I199,#REF!,0)),1,0)</f>
        <v>0</v>
      </c>
      <c r="AA199" t="str">
        <f>IF(Z199=1,VLOOKUP(I199,#REF!,2,FALSE),"No Match")</f>
        <v>No Match</v>
      </c>
      <c r="AB199">
        <f>IF(ISNUMBER(MATCH(I199,#REF!,0)),1,0)</f>
        <v>0</v>
      </c>
      <c r="AC199" t="str">
        <f>IF(AB199=1,VLOOKUP(I199,#REF!,2,FALSE),"No Match")</f>
        <v>No Match</v>
      </c>
      <c r="AD199" s="22" t="s">
        <v>1338</v>
      </c>
      <c r="AF199" t="str">
        <f>IFERROR(VLOOKUP(AD199,#REF!,1,FALSE),"No")</f>
        <v>No</v>
      </c>
    </row>
    <row r="200" spans="1:32" ht="30" hidden="1" x14ac:dyDescent="0.25">
      <c r="A200" s="9" t="s">
        <v>492</v>
      </c>
      <c r="B200" s="9" t="s">
        <v>511</v>
      </c>
      <c r="C200" s="4" t="s">
        <v>28</v>
      </c>
      <c r="D200" s="9" t="s">
        <v>512</v>
      </c>
      <c r="E200" s="4" t="s">
        <v>30</v>
      </c>
      <c r="F200" s="4" t="s">
        <v>31</v>
      </c>
      <c r="G200" s="4" t="s">
        <v>433</v>
      </c>
      <c r="H200" s="9" t="s">
        <v>494</v>
      </c>
      <c r="I200" s="4" t="s">
        <v>513</v>
      </c>
      <c r="J200" s="4" t="s">
        <v>77</v>
      </c>
      <c r="K200" s="4" t="s">
        <v>36</v>
      </c>
      <c r="L200" s="4" t="s">
        <v>77</v>
      </c>
      <c r="M200" s="10">
        <v>11100000</v>
      </c>
      <c r="N200" s="4" t="s">
        <v>77</v>
      </c>
      <c r="O200" s="11">
        <v>1332000</v>
      </c>
      <c r="P200" s="4" t="s">
        <v>77</v>
      </c>
      <c r="Q200" s="12">
        <v>28860000</v>
      </c>
      <c r="R200" s="4" t="s">
        <v>38</v>
      </c>
      <c r="S200" s="12"/>
      <c r="T200" s="12">
        <v>41292000</v>
      </c>
      <c r="U200" s="9" t="s">
        <v>514</v>
      </c>
      <c r="V200">
        <f>IF(ISNUMBER(MATCH(I200,#REF!,0)),1,0)</f>
        <v>0</v>
      </c>
      <c r="W200" s="19" t="str">
        <f>IF(V200=1,VLOOKUP(I200,#REF!,2,FALSE),"No Match")</f>
        <v>No Match</v>
      </c>
      <c r="X200">
        <f>IF(ISNUMBER(MATCH(I200,#REF!,0)),1,0)</f>
        <v>0</v>
      </c>
      <c r="Y200" t="str">
        <f>IF(X200=1,VLOOKUP(I200,#REF!,2,FALSE),"No Match")</f>
        <v>No Match</v>
      </c>
      <c r="Z200">
        <f>IF(ISNUMBER(MATCH(I200,#REF!,0)),1,0)</f>
        <v>0</v>
      </c>
      <c r="AA200" t="str">
        <f>IF(Z200=1,VLOOKUP(I200,#REF!,2,FALSE),"No Match")</f>
        <v>No Match</v>
      </c>
      <c r="AB200">
        <f>IF(ISNUMBER(MATCH(I200,#REF!,0)),1,0)</f>
        <v>0</v>
      </c>
      <c r="AC200" t="str">
        <f>IF(AB200=1,VLOOKUP(I200,#REF!,2,FALSE),"No Match")</f>
        <v>No Match</v>
      </c>
      <c r="AD200" s="22" t="s">
        <v>1401</v>
      </c>
      <c r="AF200" t="str">
        <f>IFERROR(VLOOKUP(AD200,#REF!,1,FALSE),"No")</f>
        <v>No</v>
      </c>
    </row>
    <row r="201" spans="1:32" ht="75" hidden="1" x14ac:dyDescent="0.25">
      <c r="A201" s="9" t="s">
        <v>548</v>
      </c>
      <c r="B201" s="9" t="s">
        <v>549</v>
      </c>
      <c r="C201" s="4" t="s">
        <v>28</v>
      </c>
      <c r="D201" s="9" t="s">
        <v>550</v>
      </c>
      <c r="E201" s="4" t="s">
        <v>30</v>
      </c>
      <c r="F201" s="4" t="s">
        <v>31</v>
      </c>
      <c r="G201" s="4" t="s">
        <v>309</v>
      </c>
      <c r="H201" s="9" t="s">
        <v>310</v>
      </c>
      <c r="I201" s="4" t="s">
        <v>551</v>
      </c>
      <c r="J201" s="4" t="s">
        <v>77</v>
      </c>
      <c r="K201" s="4" t="s">
        <v>36</v>
      </c>
      <c r="L201" s="4" t="s">
        <v>77</v>
      </c>
      <c r="M201" s="10">
        <v>46332000</v>
      </c>
      <c r="N201" s="4" t="s">
        <v>77</v>
      </c>
      <c r="O201" s="11">
        <v>80000</v>
      </c>
      <c r="P201" s="4" t="s">
        <v>77</v>
      </c>
      <c r="Q201" s="12">
        <v>37000000</v>
      </c>
      <c r="R201" s="4" t="s">
        <v>38</v>
      </c>
      <c r="S201" s="12"/>
      <c r="T201" s="12">
        <v>83412000</v>
      </c>
      <c r="U201" s="9"/>
      <c r="V201">
        <f>IF(ISNUMBER(MATCH(I201,#REF!,0)),1,0)</f>
        <v>0</v>
      </c>
      <c r="W201" s="19" t="str">
        <f>IF(V201=1,VLOOKUP(I201,#REF!,2,FALSE),"No Match")</f>
        <v>No Match</v>
      </c>
      <c r="X201">
        <f>IF(ISNUMBER(MATCH(I201,#REF!,0)),1,0)</f>
        <v>0</v>
      </c>
      <c r="Y201" t="str">
        <f>IF(X201=1,VLOOKUP(I201,#REF!,2,FALSE),"No Match")</f>
        <v>No Match</v>
      </c>
      <c r="Z201">
        <f>IF(ISNUMBER(MATCH(I201,#REF!,0)),1,0)</f>
        <v>0</v>
      </c>
      <c r="AA201" t="str">
        <f>IF(Z201=1,VLOOKUP(I201,#REF!,2,FALSE),"No Match")</f>
        <v>No Match</v>
      </c>
      <c r="AB201">
        <f>IF(ISNUMBER(MATCH(I201,#REF!,0)),1,0)</f>
        <v>0</v>
      </c>
      <c r="AC201" t="str">
        <f>IF(AB201=1,VLOOKUP(I201,#REF!,2,FALSE),"No Match")</f>
        <v>No Match</v>
      </c>
      <c r="AD201" s="22" t="s">
        <v>1382</v>
      </c>
      <c r="AF201" t="str">
        <f>IFERROR(VLOOKUP(AD201,#REF!,1,FALSE),"No")</f>
        <v>No</v>
      </c>
    </row>
    <row r="202" spans="1:32" ht="60" hidden="1" x14ac:dyDescent="0.25">
      <c r="A202" s="9" t="s">
        <v>801</v>
      </c>
      <c r="B202" s="9" t="s">
        <v>824</v>
      </c>
      <c r="C202" s="4" t="s">
        <v>28</v>
      </c>
      <c r="D202" s="9" t="s">
        <v>825</v>
      </c>
      <c r="E202" s="4" t="s">
        <v>30</v>
      </c>
      <c r="F202" s="4" t="s">
        <v>31</v>
      </c>
      <c r="G202" s="4" t="s">
        <v>81</v>
      </c>
      <c r="H202" s="9" t="s">
        <v>687</v>
      </c>
      <c r="I202" s="4" t="s">
        <v>826</v>
      </c>
      <c r="J202" s="4" t="s">
        <v>77</v>
      </c>
      <c r="K202" s="4" t="s">
        <v>42</v>
      </c>
      <c r="L202" s="4" t="s">
        <v>77</v>
      </c>
      <c r="M202" s="10">
        <v>55600000</v>
      </c>
      <c r="N202" s="4" t="s">
        <v>77</v>
      </c>
      <c r="O202" s="11">
        <v>1100000</v>
      </c>
      <c r="P202" s="4" t="s">
        <v>77</v>
      </c>
      <c r="Q202" s="12">
        <v>250401000</v>
      </c>
      <c r="R202" s="4" t="s">
        <v>38</v>
      </c>
      <c r="S202" s="12"/>
      <c r="T202" s="12">
        <v>307101000</v>
      </c>
      <c r="U202" s="9"/>
      <c r="V202">
        <f>IF(ISNUMBER(MATCH(I202,#REF!,0)),1,0)</f>
        <v>0</v>
      </c>
      <c r="W202" s="19" t="str">
        <f>IF(V202=1,VLOOKUP(I202,#REF!,2,FALSE),"No Match")</f>
        <v>No Match</v>
      </c>
      <c r="X202">
        <f>IF(ISNUMBER(MATCH(I202,#REF!,0)),1,0)</f>
        <v>0</v>
      </c>
      <c r="Y202" t="str">
        <f>IF(X202=1,VLOOKUP(I202,#REF!,2,FALSE),"No Match")</f>
        <v>No Match</v>
      </c>
      <c r="Z202">
        <f>IF(ISNUMBER(MATCH(I202,#REF!,0)),1,0)</f>
        <v>0</v>
      </c>
      <c r="AA202" t="str">
        <f>IF(Z202=1,VLOOKUP(I202,#REF!,2,FALSE),"No Match")</f>
        <v>No Match</v>
      </c>
      <c r="AB202">
        <f>IF(ISNUMBER(MATCH(I202,#REF!,0)),1,0)</f>
        <v>0</v>
      </c>
      <c r="AC202" t="str">
        <f>IF(AB202=1,VLOOKUP(I202,#REF!,2,FALSE),"No Match")</f>
        <v>No Match</v>
      </c>
      <c r="AD202" s="22" t="s">
        <v>1471</v>
      </c>
      <c r="AF202" t="str">
        <f>IFERROR(VLOOKUP(AD202,#REF!,1,FALSE),"No")</f>
        <v>No</v>
      </c>
    </row>
    <row r="203" spans="1:32" ht="30" hidden="1" x14ac:dyDescent="0.25">
      <c r="A203" s="9" t="s">
        <v>801</v>
      </c>
      <c r="B203" s="9" t="s">
        <v>824</v>
      </c>
      <c r="C203" s="4" t="s">
        <v>28</v>
      </c>
      <c r="D203" s="9" t="s">
        <v>2004</v>
      </c>
      <c r="E203" s="4" t="s">
        <v>30</v>
      </c>
      <c r="F203" s="4" t="s">
        <v>31</v>
      </c>
      <c r="G203" s="4" t="s">
        <v>81</v>
      </c>
      <c r="H203" s="9" t="s">
        <v>687</v>
      </c>
      <c r="I203" s="4" t="s">
        <v>1691</v>
      </c>
      <c r="J203" s="4" t="s">
        <v>77</v>
      </c>
      <c r="K203" s="4" t="s">
        <v>42</v>
      </c>
      <c r="L203" s="4" t="s">
        <v>38</v>
      </c>
      <c r="M203" s="10"/>
      <c r="N203" s="4" t="s">
        <v>77</v>
      </c>
      <c r="O203" s="11">
        <v>200000</v>
      </c>
      <c r="P203" s="4" t="s">
        <v>77</v>
      </c>
      <c r="Q203" s="12">
        <v>148900000</v>
      </c>
      <c r="R203" s="4" t="s">
        <v>38</v>
      </c>
      <c r="S203" s="12"/>
      <c r="T203" s="12">
        <v>149100000</v>
      </c>
      <c r="U203" s="9"/>
      <c r="V203">
        <f>IF(ISNUMBER(MATCH(I203,#REF!,0)),1,0)</f>
        <v>0</v>
      </c>
      <c r="W203" s="19" t="str">
        <f>IF(V203=1,VLOOKUP(I203,#REF!,2,FALSE),"No Match")</f>
        <v>No Match</v>
      </c>
      <c r="X203">
        <f>IF(ISNUMBER(MATCH(I203,#REF!,0)),1,0)</f>
        <v>0</v>
      </c>
      <c r="Y203" t="str">
        <f>IF(X203=1,VLOOKUP(I203,#REF!,2,FALSE),"No Match")</f>
        <v>No Match</v>
      </c>
      <c r="Z203">
        <f>IF(ISNUMBER(MATCH(I203,#REF!,0)),1,0)</f>
        <v>0</v>
      </c>
      <c r="AA203" t="str">
        <f>IF(Z203=1,VLOOKUP(I203,#REF!,2,FALSE),"No Match")</f>
        <v>No Match</v>
      </c>
      <c r="AB203">
        <f>IF(ISNUMBER(MATCH(I203,#REF!,0)),1,0)</f>
        <v>0</v>
      </c>
      <c r="AC203" t="str">
        <f>IF(AB203=1,VLOOKUP(I203,#REF!,2,FALSE),"No Match")</f>
        <v>No Match</v>
      </c>
      <c r="AD203" s="22" t="s">
        <v>1472</v>
      </c>
      <c r="AF203" t="str">
        <f>IFERROR(VLOOKUP(AD203,#REF!,1,FALSE),"No")</f>
        <v>No</v>
      </c>
    </row>
    <row r="204" spans="1:32" ht="60" hidden="1" x14ac:dyDescent="0.25">
      <c r="A204" s="9" t="s">
        <v>492</v>
      </c>
      <c r="B204" s="9" t="s">
        <v>498</v>
      </c>
      <c r="C204" s="4" t="s">
        <v>28</v>
      </c>
      <c r="D204" s="9" t="s">
        <v>505</v>
      </c>
      <c r="E204" s="4" t="s">
        <v>30</v>
      </c>
      <c r="F204" s="4" t="s">
        <v>31</v>
      </c>
      <c r="G204" s="4" t="s">
        <v>433</v>
      </c>
      <c r="H204" s="9" t="s">
        <v>494</v>
      </c>
      <c r="I204" s="4" t="s">
        <v>506</v>
      </c>
      <c r="J204" s="4" t="s">
        <v>46</v>
      </c>
      <c r="K204" s="4" t="s">
        <v>501</v>
      </c>
      <c r="L204" s="4" t="s">
        <v>37</v>
      </c>
      <c r="M204" s="10">
        <v>500000</v>
      </c>
      <c r="N204" s="4" t="s">
        <v>37</v>
      </c>
      <c r="O204" s="11">
        <v>261000</v>
      </c>
      <c r="P204" s="4" t="s">
        <v>37</v>
      </c>
      <c r="Q204" s="12">
        <v>140899000</v>
      </c>
      <c r="R204" s="4" t="s">
        <v>38</v>
      </c>
      <c r="S204" s="12"/>
      <c r="T204" s="12">
        <v>141660000</v>
      </c>
      <c r="U204" s="9" t="s">
        <v>502</v>
      </c>
      <c r="V204">
        <f>IF(ISNUMBER(MATCH(I204,#REF!,0)),1,0)</f>
        <v>0</v>
      </c>
      <c r="W204" t="str">
        <f>IF(V204=1,VLOOKUP(I204,#REF!,2,FALSE),"No Match")</f>
        <v>No Match</v>
      </c>
      <c r="X204">
        <f>IF(ISNUMBER(MATCH(I204,#REF!,0)),1,0)</f>
        <v>0</v>
      </c>
      <c r="Y204" s="19" t="str">
        <f>IF(X204=1,VLOOKUP(I204,#REF!,2,FALSE),"No Match")</f>
        <v>No Match</v>
      </c>
      <c r="Z204">
        <f>IF(ISNUMBER(MATCH(I204,#REF!,0)),1,0)</f>
        <v>0</v>
      </c>
      <c r="AA204" t="str">
        <f>IF(Z204=1,VLOOKUP(I204,#REF!,2,FALSE),"No Match")</f>
        <v>No Match</v>
      </c>
      <c r="AB204">
        <f>IF(ISNUMBER(MATCH(I204,#REF!,0)),1,0)</f>
        <v>0</v>
      </c>
      <c r="AC204" t="str">
        <f>IF(AB204=1,VLOOKUP(I204,#REF!,2,FALSE),"No Match")</f>
        <v>No Match</v>
      </c>
      <c r="AD204" s="22" t="s">
        <v>1753</v>
      </c>
      <c r="AF204" t="str">
        <f>IFERROR(VLOOKUP(AD204,#REF!,1,FALSE),"No")</f>
        <v>No</v>
      </c>
    </row>
    <row r="205" spans="1:32" ht="30" hidden="1" x14ac:dyDescent="0.25">
      <c r="A205" s="9" t="s">
        <v>106</v>
      </c>
      <c r="B205" s="9" t="s">
        <v>107</v>
      </c>
      <c r="C205" s="4" t="s">
        <v>28</v>
      </c>
      <c r="D205" s="9" t="s">
        <v>108</v>
      </c>
      <c r="E205" s="4" t="s">
        <v>30</v>
      </c>
      <c r="F205" s="4" t="s">
        <v>31</v>
      </c>
      <c r="G205" s="4" t="s">
        <v>90</v>
      </c>
      <c r="H205" s="9" t="s">
        <v>91</v>
      </c>
      <c r="I205" s="4" t="s">
        <v>109</v>
      </c>
      <c r="J205" s="4" t="s">
        <v>77</v>
      </c>
      <c r="K205" s="4" t="s">
        <v>36</v>
      </c>
      <c r="L205" s="4" t="s">
        <v>77</v>
      </c>
      <c r="M205" s="10">
        <v>1000000</v>
      </c>
      <c r="N205" s="4" t="s">
        <v>38</v>
      </c>
      <c r="O205" s="11"/>
      <c r="P205" s="4" t="s">
        <v>77</v>
      </c>
      <c r="Q205" s="12">
        <v>60350000</v>
      </c>
      <c r="R205" s="4" t="s">
        <v>38</v>
      </c>
      <c r="S205" s="12"/>
      <c r="T205" s="12">
        <v>61350000</v>
      </c>
      <c r="U205" s="9"/>
      <c r="V205">
        <f>IF(ISNUMBER(MATCH(I205,#REF!,0)),1,0)</f>
        <v>0</v>
      </c>
      <c r="W205" t="str">
        <f>IF(V205=1,VLOOKUP(I205,#REF!,2,FALSE),"No Match")</f>
        <v>No Match</v>
      </c>
      <c r="X205">
        <f>IF(ISNUMBER(MATCH(I205,#REF!,0)),1,0)</f>
        <v>0</v>
      </c>
      <c r="Y205" s="19" t="str">
        <f>IF(X205=1,VLOOKUP(I205,#REF!,2,FALSE),"No Match")</f>
        <v>No Match</v>
      </c>
      <c r="Z205">
        <f>IF(ISNUMBER(MATCH(I205,#REF!,0)),1,0)</f>
        <v>0</v>
      </c>
      <c r="AA205" t="str">
        <f>IF(Z205=1,VLOOKUP(I205,#REF!,2,FALSE),"No Match")</f>
        <v>No Match</v>
      </c>
      <c r="AB205">
        <f>IF(ISNUMBER(MATCH(I205,#REF!,0)),1,0)</f>
        <v>0</v>
      </c>
      <c r="AC205" t="str">
        <f>IF(AB205=1,VLOOKUP(I205,#REF!,2,FALSE),"No Match")</f>
        <v>No Match</v>
      </c>
      <c r="AD205" s="22" t="s">
        <v>1770</v>
      </c>
      <c r="AF205" t="str">
        <f>IFERROR(VLOOKUP(AD205,#REF!,1,FALSE),"No")</f>
        <v>No</v>
      </c>
    </row>
    <row r="206" spans="1:32" ht="60" hidden="1" x14ac:dyDescent="0.25">
      <c r="A206" s="9" t="s">
        <v>431</v>
      </c>
      <c r="B206" s="9" t="s">
        <v>436</v>
      </c>
      <c r="C206" s="4" t="s">
        <v>28</v>
      </c>
      <c r="D206" s="9" t="s">
        <v>437</v>
      </c>
      <c r="E206" s="4" t="s">
        <v>30</v>
      </c>
      <c r="F206" s="4" t="s">
        <v>31</v>
      </c>
      <c r="G206" s="4" t="s">
        <v>433</v>
      </c>
      <c r="H206" s="9" t="s">
        <v>434</v>
      </c>
      <c r="I206" s="4" t="s">
        <v>438</v>
      </c>
      <c r="J206" s="4" t="s">
        <v>439</v>
      </c>
      <c r="K206" s="4" t="s">
        <v>36</v>
      </c>
      <c r="L206" s="4" t="s">
        <v>37</v>
      </c>
      <c r="M206" s="10">
        <v>1337000</v>
      </c>
      <c r="N206" s="4" t="s">
        <v>37</v>
      </c>
      <c r="O206" s="11">
        <v>500000</v>
      </c>
      <c r="P206" s="4" t="s">
        <v>37</v>
      </c>
      <c r="Q206" s="12">
        <v>132097000</v>
      </c>
      <c r="R206" s="4" t="s">
        <v>38</v>
      </c>
      <c r="S206" s="12"/>
      <c r="T206" s="12">
        <v>133934000</v>
      </c>
      <c r="U206" s="9"/>
      <c r="V206">
        <f>IF(ISNUMBER(MATCH(I206,#REF!,0)),1,0)</f>
        <v>0</v>
      </c>
      <c r="W206" t="str">
        <f>IF(V206=1,VLOOKUP(I206,#REF!,2,FALSE),"No Match")</f>
        <v>No Match</v>
      </c>
      <c r="X206">
        <f>IF(ISNUMBER(MATCH(I206,#REF!,0)),1,0)</f>
        <v>0</v>
      </c>
      <c r="Y206" s="19" t="str">
        <f>IF(X206=1,VLOOKUP(I206,#REF!,2,FALSE),"No Match")</f>
        <v>No Match</v>
      </c>
      <c r="Z206">
        <f>IF(ISNUMBER(MATCH(I206,#REF!,0)),1,0)</f>
        <v>0</v>
      </c>
      <c r="AA206" t="str">
        <f>IF(Z206=1,VLOOKUP(I206,#REF!,2,FALSE),"No Match")</f>
        <v>No Match</v>
      </c>
      <c r="AB206">
        <f>IF(ISNUMBER(MATCH(I206,#REF!,0)),1,0)</f>
        <v>0</v>
      </c>
      <c r="AC206" t="str">
        <f>IF(AB206=1,VLOOKUP(I206,#REF!,2,FALSE),"No Match")</f>
        <v>No Match</v>
      </c>
      <c r="AD206" s="22" t="s">
        <v>1342</v>
      </c>
      <c r="AF206" t="str">
        <f>IFERROR(VLOOKUP(AD206,#REF!,1,FALSE),"No")</f>
        <v>No</v>
      </c>
    </row>
    <row r="207" spans="1:32" ht="60" hidden="1" x14ac:dyDescent="0.25">
      <c r="A207" s="9" t="s">
        <v>363</v>
      </c>
      <c r="B207" s="9" t="s">
        <v>371</v>
      </c>
      <c r="C207" s="4" t="s">
        <v>28</v>
      </c>
      <c r="D207" s="9" t="s">
        <v>372</v>
      </c>
      <c r="E207" s="4" t="s">
        <v>30</v>
      </c>
      <c r="F207" s="4" t="s">
        <v>31</v>
      </c>
      <c r="G207" s="4" t="s">
        <v>122</v>
      </c>
      <c r="H207" s="9" t="s">
        <v>366</v>
      </c>
      <c r="I207" s="4" t="s">
        <v>373</v>
      </c>
      <c r="J207" s="4" t="s">
        <v>370</v>
      </c>
      <c r="K207" s="4" t="s">
        <v>42</v>
      </c>
      <c r="L207" s="4" t="s">
        <v>37</v>
      </c>
      <c r="M207" s="10">
        <v>1548000</v>
      </c>
      <c r="N207" s="4" t="s">
        <v>37</v>
      </c>
      <c r="O207" s="11">
        <v>919000</v>
      </c>
      <c r="P207" s="4" t="s">
        <v>37</v>
      </c>
      <c r="Q207" s="12">
        <v>67101000</v>
      </c>
      <c r="R207" s="4" t="s">
        <v>38</v>
      </c>
      <c r="S207" s="12"/>
      <c r="T207" s="12">
        <v>69568000</v>
      </c>
      <c r="U207" s="9"/>
      <c r="V207">
        <f>IF(ISNUMBER(MATCH(I207,#REF!,0)),1,0)</f>
        <v>0</v>
      </c>
      <c r="W207" t="str">
        <f>IF(V207=1,VLOOKUP(I207,#REF!,2,FALSE),"No Match")</f>
        <v>No Match</v>
      </c>
      <c r="X207">
        <f>IF(ISNUMBER(MATCH(I207,#REF!,0)),1,0)</f>
        <v>0</v>
      </c>
      <c r="Y207" s="19" t="str">
        <f>IF(X207=1,VLOOKUP(I207,#REF!,2,FALSE),"No Match")</f>
        <v>No Match</v>
      </c>
      <c r="Z207">
        <f>IF(ISNUMBER(MATCH(I207,#REF!,0)),1,0)</f>
        <v>0</v>
      </c>
      <c r="AA207" t="str">
        <f>IF(Z207=1,VLOOKUP(I207,#REF!,2,FALSE),"No Match")</f>
        <v>No Match</v>
      </c>
      <c r="AB207">
        <f>IF(ISNUMBER(MATCH(I207,#REF!,0)),1,0)</f>
        <v>0</v>
      </c>
      <c r="AC207" t="str">
        <f>IF(AB207=1,VLOOKUP(I207,#REF!,2,FALSE),"No Match")</f>
        <v>No Match</v>
      </c>
      <c r="AD207" s="22" t="s">
        <v>1763</v>
      </c>
      <c r="AF207" t="str">
        <f>IFERROR(VLOOKUP(AD207,#REF!,1,FALSE),"No")</f>
        <v>No</v>
      </c>
    </row>
    <row r="208" spans="1:32" ht="60" hidden="1" x14ac:dyDescent="0.25">
      <c r="A208" s="9" t="s">
        <v>492</v>
      </c>
      <c r="B208" s="9" t="s">
        <v>498</v>
      </c>
      <c r="C208" s="4" t="s">
        <v>28</v>
      </c>
      <c r="D208" s="9" t="s">
        <v>509</v>
      </c>
      <c r="E208" s="4" t="s">
        <v>30</v>
      </c>
      <c r="F208" s="4" t="s">
        <v>31</v>
      </c>
      <c r="G208" s="4" t="s">
        <v>433</v>
      </c>
      <c r="H208" s="9" t="s">
        <v>494</v>
      </c>
      <c r="I208" s="4" t="s">
        <v>510</v>
      </c>
      <c r="J208" s="4" t="s">
        <v>46</v>
      </c>
      <c r="K208" s="4" t="s">
        <v>36</v>
      </c>
      <c r="L208" s="4" t="s">
        <v>37</v>
      </c>
      <c r="M208" s="10">
        <v>2299000</v>
      </c>
      <c r="N208" s="4" t="s">
        <v>37</v>
      </c>
      <c r="O208" s="11">
        <v>1200000</v>
      </c>
      <c r="P208" s="4" t="s">
        <v>37</v>
      </c>
      <c r="Q208" s="12">
        <v>65000000</v>
      </c>
      <c r="R208" s="4" t="s">
        <v>38</v>
      </c>
      <c r="S208" s="12"/>
      <c r="T208" s="12">
        <v>68499000</v>
      </c>
      <c r="U208" s="9"/>
      <c r="V208">
        <f>IF(ISNUMBER(MATCH(I208,#REF!,0)),1,0)</f>
        <v>0</v>
      </c>
      <c r="W208" t="str">
        <f>IF(V208=1,VLOOKUP(I208,#REF!,2,FALSE),"No Match")</f>
        <v>No Match</v>
      </c>
      <c r="X208">
        <f>IF(ISNUMBER(MATCH(I208,#REF!,0)),1,0)</f>
        <v>0</v>
      </c>
      <c r="Y208" s="19" t="str">
        <f>IF(X208=1,VLOOKUP(I208,#REF!,2,FALSE),"No Match")</f>
        <v>No Match</v>
      </c>
      <c r="Z208">
        <f>IF(ISNUMBER(MATCH(I208,#REF!,0)),1,0)</f>
        <v>0</v>
      </c>
      <c r="AA208" t="str">
        <f>IF(Z208=1,VLOOKUP(I208,#REF!,2,FALSE),"No Match")</f>
        <v>No Match</v>
      </c>
      <c r="AB208">
        <f>IF(ISNUMBER(MATCH(I208,#REF!,0)),1,0)</f>
        <v>0</v>
      </c>
      <c r="AC208" t="str">
        <f>IF(AB208=1,VLOOKUP(I208,#REF!,2,FALSE),"No Match")</f>
        <v>No Match</v>
      </c>
      <c r="AD208" s="22" t="s">
        <v>1755</v>
      </c>
      <c r="AF208" t="str">
        <f>IFERROR(VLOOKUP(AD208,#REF!,1,FALSE),"No")</f>
        <v>No</v>
      </c>
    </row>
    <row r="209" spans="1:32" ht="60" hidden="1" x14ac:dyDescent="0.25">
      <c r="A209" s="9" t="s">
        <v>492</v>
      </c>
      <c r="B209" s="9" t="s">
        <v>498</v>
      </c>
      <c r="C209" s="4" t="s">
        <v>28</v>
      </c>
      <c r="D209" s="9" t="s">
        <v>507</v>
      </c>
      <c r="E209" s="4" t="s">
        <v>30</v>
      </c>
      <c r="F209" s="4" t="s">
        <v>31</v>
      </c>
      <c r="G209" s="4" t="s">
        <v>433</v>
      </c>
      <c r="H209" s="9" t="s">
        <v>494</v>
      </c>
      <c r="I209" s="4" t="s">
        <v>508</v>
      </c>
      <c r="J209" s="4" t="s">
        <v>46</v>
      </c>
      <c r="K209" s="4" t="s">
        <v>501</v>
      </c>
      <c r="L209" s="4" t="s">
        <v>37</v>
      </c>
      <c r="M209" s="10">
        <v>11000000</v>
      </c>
      <c r="N209" s="4" t="s">
        <v>37</v>
      </c>
      <c r="O209" s="11">
        <v>14000000</v>
      </c>
      <c r="P209" s="4" t="s">
        <v>37</v>
      </c>
      <c r="Q209" s="12">
        <v>92000000</v>
      </c>
      <c r="R209" s="4" t="s">
        <v>38</v>
      </c>
      <c r="S209" s="12"/>
      <c r="T209" s="12">
        <v>117000000</v>
      </c>
      <c r="U209" s="9" t="s">
        <v>502</v>
      </c>
      <c r="V209">
        <f>IF(ISNUMBER(MATCH(I209,#REF!,0)),1,0)</f>
        <v>0</v>
      </c>
      <c r="W209" t="str">
        <f>IF(V209=1,VLOOKUP(I209,#REF!,2,FALSE),"No Match")</f>
        <v>No Match</v>
      </c>
      <c r="X209">
        <f>IF(ISNUMBER(MATCH(I209,#REF!,0)),1,0)</f>
        <v>0</v>
      </c>
      <c r="Y209" s="19" t="str">
        <f>IF(X209=1,VLOOKUP(I209,#REF!,2,FALSE),"No Match")</f>
        <v>No Match</v>
      </c>
      <c r="Z209">
        <f>IF(ISNUMBER(MATCH(I209,#REF!,0)),1,0)</f>
        <v>0</v>
      </c>
      <c r="AA209" t="str">
        <f>IF(Z209=1,VLOOKUP(I209,#REF!,2,FALSE),"No Match")</f>
        <v>No Match</v>
      </c>
      <c r="AB209">
        <f>IF(ISNUMBER(MATCH(I209,#REF!,0)),1,0)</f>
        <v>0</v>
      </c>
      <c r="AC209" t="str">
        <f>IF(AB209=1,VLOOKUP(I209,#REF!,2,FALSE),"No Match")</f>
        <v>No Match</v>
      </c>
      <c r="AD209" s="22" t="s">
        <v>1754</v>
      </c>
      <c r="AF209" t="str">
        <f>IFERROR(VLOOKUP(AD209,#REF!,1,FALSE),"No")</f>
        <v>No</v>
      </c>
    </row>
    <row r="210" spans="1:32" ht="60" hidden="1" x14ac:dyDescent="0.25">
      <c r="A210" s="9" t="s">
        <v>100</v>
      </c>
      <c r="B210" s="9" t="s">
        <v>101</v>
      </c>
      <c r="C210" s="4" t="s">
        <v>28</v>
      </c>
      <c r="D210" s="9" t="s">
        <v>102</v>
      </c>
      <c r="E210" s="4" t="s">
        <v>30</v>
      </c>
      <c r="F210" s="4" t="s">
        <v>31</v>
      </c>
      <c r="G210" s="4" t="s">
        <v>103</v>
      </c>
      <c r="H210" s="9" t="s">
        <v>91</v>
      </c>
      <c r="I210" s="4" t="s">
        <v>104</v>
      </c>
      <c r="J210" s="4" t="s">
        <v>105</v>
      </c>
      <c r="K210" s="4" t="s">
        <v>36</v>
      </c>
      <c r="L210" s="4" t="s">
        <v>37</v>
      </c>
      <c r="M210" s="10">
        <v>14700000</v>
      </c>
      <c r="N210" s="4" t="s">
        <v>37</v>
      </c>
      <c r="O210" s="11">
        <v>4000000</v>
      </c>
      <c r="P210" s="4" t="s">
        <v>37</v>
      </c>
      <c r="Q210" s="12">
        <v>50801000</v>
      </c>
      <c r="R210" s="4" t="s">
        <v>38</v>
      </c>
      <c r="S210" s="12"/>
      <c r="T210" s="12">
        <v>69501000</v>
      </c>
      <c r="U210" s="9"/>
      <c r="V210">
        <f>IF(ISNUMBER(MATCH(I210,#REF!,0)),1,0)</f>
        <v>0</v>
      </c>
      <c r="W210" t="str">
        <f>IF(V210=1,VLOOKUP(I210,#REF!,2,FALSE),"No Match")</f>
        <v>No Match</v>
      </c>
      <c r="X210">
        <f>IF(ISNUMBER(MATCH(I210,#REF!,0)),1,0)</f>
        <v>0</v>
      </c>
      <c r="Y210" s="19" t="str">
        <f>IF(X210=1,VLOOKUP(I210,#REF!,2,FALSE),"No Match")</f>
        <v>No Match</v>
      </c>
      <c r="Z210">
        <f>IF(ISNUMBER(MATCH(I210,#REF!,0)),1,0)</f>
        <v>0</v>
      </c>
      <c r="AA210" t="str">
        <f>IF(Z210=1,VLOOKUP(I210,#REF!,2,FALSE),"No Match")</f>
        <v>No Match</v>
      </c>
      <c r="AB210">
        <f>IF(ISNUMBER(MATCH(I210,#REF!,0)),1,0)</f>
        <v>0</v>
      </c>
      <c r="AC210" t="str">
        <f>IF(AB210=1,VLOOKUP(I210,#REF!,2,FALSE),"No Match")</f>
        <v>No Match</v>
      </c>
      <c r="AD210" s="22" t="s">
        <v>1756</v>
      </c>
      <c r="AF210" t="str">
        <f>IFERROR(VLOOKUP(AD210,#REF!,1,FALSE),"No")</f>
        <v>No</v>
      </c>
    </row>
    <row r="211" spans="1:32" ht="45" hidden="1" x14ac:dyDescent="0.25">
      <c r="A211" s="9" t="s">
        <v>1238</v>
      </c>
      <c r="B211" s="9" t="s">
        <v>742</v>
      </c>
      <c r="C211" s="4" t="s">
        <v>28</v>
      </c>
      <c r="D211" s="9" t="s">
        <v>1239</v>
      </c>
      <c r="E211" s="4" t="s">
        <v>30</v>
      </c>
      <c r="F211" s="4" t="s">
        <v>31</v>
      </c>
      <c r="G211" s="4" t="s">
        <v>90</v>
      </c>
      <c r="H211" s="9" t="s">
        <v>91</v>
      </c>
      <c r="I211" s="4" t="s">
        <v>1240</v>
      </c>
      <c r="J211" s="4" t="s">
        <v>77</v>
      </c>
      <c r="K211" s="4" t="s">
        <v>36</v>
      </c>
      <c r="L211" s="4" t="s">
        <v>77</v>
      </c>
      <c r="M211" s="10">
        <v>18200000</v>
      </c>
      <c r="N211" s="4" t="s">
        <v>77</v>
      </c>
      <c r="O211" s="11">
        <v>1100000</v>
      </c>
      <c r="P211" s="4" t="s">
        <v>77</v>
      </c>
      <c r="Q211" s="12">
        <v>132201000</v>
      </c>
      <c r="R211" s="4" t="s">
        <v>38</v>
      </c>
      <c r="S211" s="12"/>
      <c r="T211" s="12">
        <v>151501000</v>
      </c>
      <c r="U211" s="9"/>
      <c r="V211">
        <f>IF(ISNUMBER(MATCH(I211,#REF!,0)),1,0)</f>
        <v>0</v>
      </c>
      <c r="W211" t="str">
        <f>IF(V211=1,VLOOKUP(I211,#REF!,2,FALSE),"No Match")</f>
        <v>No Match</v>
      </c>
      <c r="X211">
        <f>IF(ISNUMBER(MATCH(I211,#REF!,0)),1,0)</f>
        <v>0</v>
      </c>
      <c r="Y211" s="19" t="str">
        <f>IF(X211=1,VLOOKUP(I211,#REF!,2,FALSE),"No Match")</f>
        <v>No Match</v>
      </c>
      <c r="Z211">
        <f>IF(ISNUMBER(MATCH(I211,#REF!,0)),1,0)</f>
        <v>0</v>
      </c>
      <c r="AA211" t="str">
        <f>IF(Z211=1,VLOOKUP(I211,#REF!,2,FALSE),"No Match")</f>
        <v>No Match</v>
      </c>
      <c r="AB211">
        <f>IF(ISNUMBER(MATCH(I211,#REF!,0)),1,0)</f>
        <v>0</v>
      </c>
      <c r="AC211" t="str">
        <f>IF(AB211=1,VLOOKUP(I211,#REF!,2,FALSE),"No Match")</f>
        <v>No Match</v>
      </c>
      <c r="AD211" s="22" t="s">
        <v>1752</v>
      </c>
      <c r="AF211" t="str">
        <f>IFERROR(VLOOKUP(AD211,#REF!,1,FALSE),"No")</f>
        <v>No</v>
      </c>
    </row>
    <row r="212" spans="1:32" ht="60" hidden="1" x14ac:dyDescent="0.25">
      <c r="A212" s="9" t="s">
        <v>416</v>
      </c>
      <c r="B212" s="9" t="s">
        <v>423</v>
      </c>
      <c r="C212" s="4" t="s">
        <v>28</v>
      </c>
      <c r="D212" s="9" t="s">
        <v>424</v>
      </c>
      <c r="E212" s="4" t="s">
        <v>30</v>
      </c>
      <c r="F212" s="4" t="s">
        <v>31</v>
      </c>
      <c r="G212" s="4" t="s">
        <v>412</v>
      </c>
      <c r="H212" s="9" t="s">
        <v>413</v>
      </c>
      <c r="I212" s="4" t="s">
        <v>425</v>
      </c>
      <c r="J212" s="4" t="s">
        <v>35</v>
      </c>
      <c r="K212" s="4" t="s">
        <v>36</v>
      </c>
      <c r="L212" s="4" t="s">
        <v>37</v>
      </c>
      <c r="M212" s="10">
        <v>20237000</v>
      </c>
      <c r="N212" s="4" t="s">
        <v>37</v>
      </c>
      <c r="O212" s="11">
        <v>9608000</v>
      </c>
      <c r="P212" s="4" t="s">
        <v>37</v>
      </c>
      <c r="Q212" s="12">
        <v>137000000</v>
      </c>
      <c r="R212" s="4" t="s">
        <v>38</v>
      </c>
      <c r="S212" s="12"/>
      <c r="T212" s="12">
        <v>166845000</v>
      </c>
      <c r="U212" s="9"/>
      <c r="V212">
        <f>IF(ISNUMBER(MATCH(I212,#REF!,0)),1,0)</f>
        <v>0</v>
      </c>
      <c r="W212" t="str">
        <f>IF(V212=1,VLOOKUP(I212,#REF!,2,FALSE),"No Match")</f>
        <v>No Match</v>
      </c>
      <c r="X212">
        <f>IF(ISNUMBER(MATCH(I212,#REF!,0)),1,0)</f>
        <v>0</v>
      </c>
      <c r="Y212" s="19" t="str">
        <f>IF(X212=1,VLOOKUP(I212,#REF!,2,FALSE),"No Match")</f>
        <v>No Match</v>
      </c>
      <c r="Z212">
        <f>IF(ISNUMBER(MATCH(I212,#REF!,0)),1,0)</f>
        <v>0</v>
      </c>
      <c r="AA212" t="str">
        <f>IF(Z212=1,VLOOKUP(I212,#REF!,2,FALSE),"No Match")</f>
        <v>No Match</v>
      </c>
      <c r="AB212">
        <f>IF(ISNUMBER(MATCH(I212,#REF!,0)),1,0)</f>
        <v>0</v>
      </c>
      <c r="AC212" t="str">
        <f>IF(AB212=1,VLOOKUP(I212,#REF!,2,FALSE),"No Match")</f>
        <v>No Match</v>
      </c>
      <c r="AD212" s="22" t="s">
        <v>1760</v>
      </c>
      <c r="AF212" t="str">
        <f>IFERROR(VLOOKUP(AD212,#REF!,1,FALSE),"No")</f>
        <v>No</v>
      </c>
    </row>
    <row r="213" spans="1:32" ht="60" hidden="1" x14ac:dyDescent="0.25">
      <c r="A213" s="9" t="s">
        <v>409</v>
      </c>
      <c r="B213" s="9" t="s">
        <v>410</v>
      </c>
      <c r="C213" s="4" t="s">
        <v>28</v>
      </c>
      <c r="D213" s="9" t="s">
        <v>411</v>
      </c>
      <c r="E213" s="4" t="s">
        <v>30</v>
      </c>
      <c r="F213" s="4" t="s">
        <v>31</v>
      </c>
      <c r="G213" s="4" t="s">
        <v>412</v>
      </c>
      <c r="H213" s="9" t="s">
        <v>413</v>
      </c>
      <c r="I213" s="4" t="s">
        <v>414</v>
      </c>
      <c r="J213" s="4" t="s">
        <v>415</v>
      </c>
      <c r="K213" s="4" t="s">
        <v>36</v>
      </c>
      <c r="L213" s="4" t="s">
        <v>37</v>
      </c>
      <c r="M213" s="10">
        <v>24151000</v>
      </c>
      <c r="N213" s="4" t="s">
        <v>37</v>
      </c>
      <c r="O213" s="11">
        <v>5176000</v>
      </c>
      <c r="P213" s="4" t="s">
        <v>37</v>
      </c>
      <c r="Q213" s="12">
        <v>76201000</v>
      </c>
      <c r="R213" s="4" t="s">
        <v>38</v>
      </c>
      <c r="S213" s="12"/>
      <c r="T213" s="12">
        <v>105528000</v>
      </c>
      <c r="U213" s="9"/>
      <c r="V213">
        <f>IF(ISNUMBER(MATCH(I213,#REF!,0)),1,0)</f>
        <v>0</v>
      </c>
      <c r="W213" t="str">
        <f>IF(V213=1,VLOOKUP(I213,#REF!,2,FALSE),"No Match")</f>
        <v>No Match</v>
      </c>
      <c r="X213">
        <f>IF(ISNUMBER(MATCH(I213,#REF!,0)),1,0)</f>
        <v>0</v>
      </c>
      <c r="Y213" s="19" t="str">
        <f>IF(X213=1,VLOOKUP(I213,#REF!,2,FALSE),"No Match")</f>
        <v>No Match</v>
      </c>
      <c r="Z213">
        <f>IF(ISNUMBER(MATCH(I213,#REF!,0)),1,0)</f>
        <v>0</v>
      </c>
      <c r="AA213" t="str">
        <f>IF(Z213=1,VLOOKUP(I213,#REF!,2,FALSE),"No Match")</f>
        <v>No Match</v>
      </c>
      <c r="AB213">
        <f>IF(ISNUMBER(MATCH(I213,#REF!,0)),1,0)</f>
        <v>0</v>
      </c>
      <c r="AC213" t="str">
        <f>IF(AB213=1,VLOOKUP(I213,#REF!,2,FALSE),"No Match")</f>
        <v>No Match</v>
      </c>
      <c r="AD213" s="22" t="s">
        <v>1758</v>
      </c>
      <c r="AF213" t="str">
        <f>IFERROR(VLOOKUP(AD213,#REF!,1,FALSE),"No")</f>
        <v>No</v>
      </c>
    </row>
    <row r="214" spans="1:32" ht="60" hidden="1" x14ac:dyDescent="0.25">
      <c r="A214" s="9" t="s">
        <v>515</v>
      </c>
      <c r="B214" s="9" t="s">
        <v>423</v>
      </c>
      <c r="C214" s="4" t="s">
        <v>28</v>
      </c>
      <c r="D214" s="9" t="s">
        <v>516</v>
      </c>
      <c r="E214" s="4" t="s">
        <v>30</v>
      </c>
      <c r="F214" s="4" t="s">
        <v>31</v>
      </c>
      <c r="G214" s="4" t="s">
        <v>517</v>
      </c>
      <c r="H214" s="9" t="s">
        <v>518</v>
      </c>
      <c r="I214" s="4" t="s">
        <v>519</v>
      </c>
      <c r="J214" s="4" t="s">
        <v>46</v>
      </c>
      <c r="K214" s="4" t="s">
        <v>36</v>
      </c>
      <c r="L214" s="4" t="s">
        <v>37</v>
      </c>
      <c r="M214" s="10">
        <v>38800000</v>
      </c>
      <c r="N214" s="4" t="s">
        <v>37</v>
      </c>
      <c r="O214" s="11">
        <v>9700000</v>
      </c>
      <c r="P214" s="4" t="s">
        <v>37</v>
      </c>
      <c r="Q214" s="12">
        <v>60300000</v>
      </c>
      <c r="R214" s="4" t="s">
        <v>38</v>
      </c>
      <c r="S214" s="12"/>
      <c r="T214" s="12">
        <v>108800000</v>
      </c>
      <c r="U214" s="9"/>
      <c r="V214">
        <f>IF(ISNUMBER(MATCH(I214,#REF!,0)),1,0)</f>
        <v>0</v>
      </c>
      <c r="W214" t="str">
        <f>IF(V214=1,VLOOKUP(I214,#REF!,2,FALSE),"No Match")</f>
        <v>No Match</v>
      </c>
      <c r="X214">
        <f>IF(ISNUMBER(MATCH(I214,#REF!,0)),1,0)</f>
        <v>0</v>
      </c>
      <c r="Y214" s="19" t="str">
        <f>IF(X214=1,VLOOKUP(I214,#REF!,2,FALSE),"No Match")</f>
        <v>No Match</v>
      </c>
      <c r="Z214">
        <f>IF(ISNUMBER(MATCH(I214,#REF!,0)),1,0)</f>
        <v>0</v>
      </c>
      <c r="AA214" t="str">
        <f>IF(Z214=1,VLOOKUP(I214,#REF!,2,FALSE),"No Match")</f>
        <v>No Match</v>
      </c>
      <c r="AB214">
        <f>IF(ISNUMBER(MATCH(I214,#REF!,0)),1,0)</f>
        <v>0</v>
      </c>
      <c r="AC214" t="str">
        <f>IF(AB214=1,VLOOKUP(I214,#REF!,2,FALSE),"No Match")</f>
        <v>No Match</v>
      </c>
      <c r="AD214" s="22" t="s">
        <v>1759</v>
      </c>
      <c r="AF214" t="str">
        <f>IFERROR(VLOOKUP(AD214,#REF!,1,FALSE),"No")</f>
        <v>No</v>
      </c>
    </row>
    <row r="215" spans="1:32" ht="45" hidden="1" x14ac:dyDescent="0.25">
      <c r="A215" s="9" t="s">
        <v>566</v>
      </c>
      <c r="B215" s="9" t="s">
        <v>1994</v>
      </c>
      <c r="C215" s="4" t="s">
        <v>28</v>
      </c>
      <c r="D215" s="9" t="s">
        <v>1995</v>
      </c>
      <c r="E215" s="4" t="s">
        <v>30</v>
      </c>
      <c r="F215" s="4" t="s">
        <v>31</v>
      </c>
      <c r="G215" s="4" t="s">
        <v>32</v>
      </c>
      <c r="H215" s="9" t="s">
        <v>569</v>
      </c>
      <c r="I215" s="4" t="s">
        <v>1777</v>
      </c>
      <c r="J215" s="4" t="s">
        <v>77</v>
      </c>
      <c r="K215" s="4" t="s">
        <v>42</v>
      </c>
      <c r="L215" s="4" t="s">
        <v>38</v>
      </c>
      <c r="M215" s="10"/>
      <c r="N215" s="4" t="s">
        <v>38</v>
      </c>
      <c r="O215" s="11"/>
      <c r="P215" s="4" t="s">
        <v>77</v>
      </c>
      <c r="Q215" s="12">
        <v>15000000</v>
      </c>
      <c r="R215" s="4" t="s">
        <v>38</v>
      </c>
      <c r="S215" s="12"/>
      <c r="T215" s="12">
        <v>15000000</v>
      </c>
      <c r="U215" s="9"/>
      <c r="V215">
        <f>IF(ISNUMBER(MATCH(I215,#REF!,0)),1,0)</f>
        <v>0</v>
      </c>
      <c r="W215" t="str">
        <f>IF(V215=1,VLOOKUP(I215,#REF!,2,FALSE),"No Match")</f>
        <v>No Match</v>
      </c>
      <c r="X215">
        <f>IF(ISNUMBER(MATCH(I215,#REF!,0)),1,0)</f>
        <v>0</v>
      </c>
      <c r="Y215" s="19" t="str">
        <f>IF(X215=1,VLOOKUP(I215,#REF!,2,FALSE),"No Match")</f>
        <v>No Match</v>
      </c>
      <c r="Z215">
        <f>IF(ISNUMBER(MATCH(I215,#REF!,0)),1,0)</f>
        <v>0</v>
      </c>
      <c r="AA215" t="str">
        <f>IF(Z215=1,VLOOKUP(I215,#REF!,2,FALSE),"No Match")</f>
        <v>No Match</v>
      </c>
      <c r="AB215">
        <f>IF(ISNUMBER(MATCH(I215,#REF!,0)),1,0)</f>
        <v>0</v>
      </c>
      <c r="AC215" t="str">
        <f>IF(AB215=1,VLOOKUP(I215,#REF!,2,FALSE),"No Match")</f>
        <v>No Match</v>
      </c>
      <c r="AD215" s="22" t="s">
        <v>1776</v>
      </c>
      <c r="AF215" t="str">
        <f>IFERROR(VLOOKUP(AD215,#REF!,1,FALSE),"No")</f>
        <v>No</v>
      </c>
    </row>
    <row r="216" spans="1:32" ht="30" hidden="1" x14ac:dyDescent="0.25">
      <c r="A216" s="9" t="s">
        <v>566</v>
      </c>
      <c r="B216" s="9" t="s">
        <v>1994</v>
      </c>
      <c r="C216" s="4" t="s">
        <v>28</v>
      </c>
      <c r="D216" s="9" t="s">
        <v>1996</v>
      </c>
      <c r="E216" s="4" t="s">
        <v>30</v>
      </c>
      <c r="F216" s="4" t="s">
        <v>31</v>
      </c>
      <c r="G216" s="4" t="s">
        <v>32</v>
      </c>
      <c r="H216" s="9" t="s">
        <v>569</v>
      </c>
      <c r="I216" s="4" t="s">
        <v>1779</v>
      </c>
      <c r="J216" s="4" t="s">
        <v>77</v>
      </c>
      <c r="K216" s="4" t="s">
        <v>36</v>
      </c>
      <c r="L216" s="4" t="s">
        <v>38</v>
      </c>
      <c r="M216" s="10"/>
      <c r="N216" s="4" t="s">
        <v>38</v>
      </c>
      <c r="O216" s="11"/>
      <c r="P216" s="4" t="s">
        <v>77</v>
      </c>
      <c r="Q216" s="12">
        <v>15000000</v>
      </c>
      <c r="R216" s="4" t="s">
        <v>38</v>
      </c>
      <c r="S216" s="12"/>
      <c r="T216" s="12">
        <v>15000000</v>
      </c>
      <c r="U216" s="9"/>
      <c r="V216">
        <f>IF(ISNUMBER(MATCH(I216,#REF!,0)),1,0)</f>
        <v>0</v>
      </c>
      <c r="W216" t="str">
        <f>IF(V216=1,VLOOKUP(I216,#REF!,2,FALSE),"No Match")</f>
        <v>No Match</v>
      </c>
      <c r="X216">
        <f>IF(ISNUMBER(MATCH(I216,#REF!,0)),1,0)</f>
        <v>0</v>
      </c>
      <c r="Y216" s="19" t="str">
        <f>IF(X216=1,VLOOKUP(I216,#REF!,2,FALSE),"No Match")</f>
        <v>No Match</v>
      </c>
      <c r="Z216">
        <f>IF(ISNUMBER(MATCH(I216,#REF!,0)),1,0)</f>
        <v>0</v>
      </c>
      <c r="AA216" t="str">
        <f>IF(Z216=1,VLOOKUP(I216,#REF!,2,FALSE),"No Match")</f>
        <v>No Match</v>
      </c>
      <c r="AB216">
        <f>IF(ISNUMBER(MATCH(I216,#REF!,0)),1,0)</f>
        <v>0</v>
      </c>
      <c r="AC216" t="str">
        <f>IF(AB216=1,VLOOKUP(I216,#REF!,2,FALSE),"No Match")</f>
        <v>No Match</v>
      </c>
      <c r="AD216" s="22" t="s">
        <v>1778</v>
      </c>
      <c r="AF216" t="str">
        <f>IFERROR(VLOOKUP(AD216,#REF!,1,FALSE),"No")</f>
        <v>No</v>
      </c>
    </row>
    <row r="217" spans="1:32" ht="30" hidden="1" x14ac:dyDescent="0.25">
      <c r="A217" s="9" t="s">
        <v>129</v>
      </c>
      <c r="B217" s="9" t="s">
        <v>111</v>
      </c>
      <c r="C217" s="4" t="s">
        <v>28</v>
      </c>
      <c r="D217" s="9" t="s">
        <v>130</v>
      </c>
      <c r="E217" s="4" t="s">
        <v>30</v>
      </c>
      <c r="F217" s="4" t="s">
        <v>31</v>
      </c>
      <c r="G217" s="4" t="s">
        <v>131</v>
      </c>
      <c r="H217" s="9" t="s">
        <v>132</v>
      </c>
      <c r="I217" s="4" t="s">
        <v>133</v>
      </c>
      <c r="J217" s="4" t="s">
        <v>77</v>
      </c>
      <c r="K217" s="4" t="s">
        <v>36</v>
      </c>
      <c r="L217" s="4" t="s">
        <v>77</v>
      </c>
      <c r="M217" s="10">
        <v>850000</v>
      </c>
      <c r="N217" s="4" t="s">
        <v>77</v>
      </c>
      <c r="O217" s="11">
        <v>115000</v>
      </c>
      <c r="P217" s="4" t="s">
        <v>77</v>
      </c>
      <c r="Q217" s="12">
        <v>4950000</v>
      </c>
      <c r="R217" s="4" t="s">
        <v>38</v>
      </c>
      <c r="S217" s="12"/>
      <c r="T217" s="12">
        <v>5915000</v>
      </c>
      <c r="U217" s="9"/>
      <c r="V217">
        <f>IF(ISNUMBER(MATCH(I217,#REF!,0)),1,0)</f>
        <v>0</v>
      </c>
      <c r="W217" t="str">
        <f>IF(V217=1,VLOOKUP(I217,#REF!,2,FALSE),"No Match")</f>
        <v>No Match</v>
      </c>
      <c r="X217">
        <f>IF(ISNUMBER(MATCH(I217,#REF!,0)),1,0)</f>
        <v>0</v>
      </c>
      <c r="Y217" s="19" t="str">
        <f>IF(X217=1,VLOOKUP(I217,#REF!,2,FALSE),"No Match")</f>
        <v>No Match</v>
      </c>
      <c r="Z217">
        <f>IF(ISNUMBER(MATCH(I217,#REF!,0)),1,0)</f>
        <v>0</v>
      </c>
      <c r="AA217" t="str">
        <f>IF(Z217=1,VLOOKUP(I217,#REF!,2,FALSE),"No Match")</f>
        <v>No Match</v>
      </c>
      <c r="AB217">
        <f>IF(ISNUMBER(MATCH(I217,#REF!,0)),1,0)</f>
        <v>0</v>
      </c>
      <c r="AC217" t="str">
        <f>IF(AB217=1,VLOOKUP(I217,#REF!,2,FALSE),"No Match")</f>
        <v>No Match</v>
      </c>
      <c r="AD217" s="22" t="s">
        <v>1761</v>
      </c>
      <c r="AF217" t="str">
        <f>IFERROR(VLOOKUP(AD217,#REF!,1,FALSE),"No")</f>
        <v>No</v>
      </c>
    </row>
    <row r="218" spans="1:32" ht="60" hidden="1" x14ac:dyDescent="0.25">
      <c r="A218" s="9" t="s">
        <v>532</v>
      </c>
      <c r="B218" s="9" t="s">
        <v>539</v>
      </c>
      <c r="C218" s="4" t="s">
        <v>28</v>
      </c>
      <c r="D218" s="9" t="s">
        <v>540</v>
      </c>
      <c r="E218" s="4" t="s">
        <v>30</v>
      </c>
      <c r="F218" s="4" t="s">
        <v>31</v>
      </c>
      <c r="G218" s="4" t="s">
        <v>74</v>
      </c>
      <c r="H218" s="9" t="s">
        <v>327</v>
      </c>
      <c r="I218" s="4" t="s">
        <v>541</v>
      </c>
      <c r="J218" s="4" t="s">
        <v>538</v>
      </c>
      <c r="K218" s="4" t="s">
        <v>36</v>
      </c>
      <c r="L218" s="4" t="s">
        <v>37</v>
      </c>
      <c r="M218" s="10">
        <v>2100000</v>
      </c>
      <c r="N218" s="4" t="s">
        <v>37</v>
      </c>
      <c r="O218" s="11">
        <v>500000</v>
      </c>
      <c r="P218" s="4" t="s">
        <v>37</v>
      </c>
      <c r="Q218" s="12">
        <v>1900000</v>
      </c>
      <c r="R218" s="4" t="s">
        <v>38</v>
      </c>
      <c r="S218" s="12"/>
      <c r="T218" s="12">
        <v>4500000</v>
      </c>
      <c r="U218" s="9"/>
      <c r="V218">
        <f>IF(ISNUMBER(MATCH(I218,#REF!,0)),1,0)</f>
        <v>0</v>
      </c>
      <c r="W218" t="str">
        <f>IF(V218=1,VLOOKUP(I218,#REF!,2,FALSE),"No Match")</f>
        <v>No Match</v>
      </c>
      <c r="X218">
        <f>IF(ISNUMBER(MATCH(I218,#REF!,0)),1,0)</f>
        <v>0</v>
      </c>
      <c r="Y218" s="19" t="str">
        <f>IF(X218=1,VLOOKUP(I218,#REF!,2,FALSE),"No Match")</f>
        <v>No Match</v>
      </c>
      <c r="Z218">
        <f>IF(ISNUMBER(MATCH(I218,#REF!,0)),1,0)</f>
        <v>0</v>
      </c>
      <c r="AA218" t="str">
        <f>IF(Z218=1,VLOOKUP(I218,#REF!,2,FALSE),"No Match")</f>
        <v>No Match</v>
      </c>
      <c r="AB218">
        <f>IF(ISNUMBER(MATCH(I218,#REF!,0)),1,0)</f>
        <v>0</v>
      </c>
      <c r="AC218" t="str">
        <f>IF(AB218=1,VLOOKUP(I218,#REF!,2,FALSE),"No Match")</f>
        <v>No Match</v>
      </c>
      <c r="AD218" s="22" t="s">
        <v>1765</v>
      </c>
      <c r="AF218" t="str">
        <f>IFERROR(VLOOKUP(AD218,#REF!,1,FALSE),"No")</f>
        <v>No</v>
      </c>
    </row>
    <row r="219" spans="1:32" ht="60" hidden="1" x14ac:dyDescent="0.25">
      <c r="A219" s="9" t="s">
        <v>566</v>
      </c>
      <c r="B219" s="9" t="s">
        <v>155</v>
      </c>
      <c r="C219" s="4" t="s">
        <v>28</v>
      </c>
      <c r="D219" s="9" t="s">
        <v>572</v>
      </c>
      <c r="E219" s="4" t="s">
        <v>30</v>
      </c>
      <c r="F219" s="4" t="s">
        <v>31</v>
      </c>
      <c r="G219" s="4" t="s">
        <v>32</v>
      </c>
      <c r="H219" s="9" t="s">
        <v>434</v>
      </c>
      <c r="I219" s="4" t="s">
        <v>573</v>
      </c>
      <c r="J219" s="4" t="s">
        <v>46</v>
      </c>
      <c r="K219" s="4" t="s">
        <v>36</v>
      </c>
      <c r="L219" s="4" t="s">
        <v>37</v>
      </c>
      <c r="M219" s="10">
        <v>3400000</v>
      </c>
      <c r="N219" s="4" t="s">
        <v>37</v>
      </c>
      <c r="O219" s="11">
        <v>3824000</v>
      </c>
      <c r="P219" s="4" t="s">
        <v>37</v>
      </c>
      <c r="Q219" s="12">
        <v>33700000</v>
      </c>
      <c r="R219" s="4" t="s">
        <v>38</v>
      </c>
      <c r="S219" s="12"/>
      <c r="T219" s="12">
        <v>40924000</v>
      </c>
      <c r="U219" s="9"/>
      <c r="V219">
        <f>IF(ISNUMBER(MATCH(I219,#REF!,0)),1,0)</f>
        <v>0</v>
      </c>
      <c r="W219" t="str">
        <f>IF(V219=1,VLOOKUP(I219,#REF!,2,FALSE),"No Match")</f>
        <v>No Match</v>
      </c>
      <c r="X219">
        <f>IF(ISNUMBER(MATCH(I219,#REF!,0)),1,0)</f>
        <v>0</v>
      </c>
      <c r="Y219" s="19" t="str">
        <f>IF(X219=1,VLOOKUP(I219,#REF!,2,FALSE),"No Match")</f>
        <v>No Match</v>
      </c>
      <c r="Z219">
        <f>IF(ISNUMBER(MATCH(I219,#REF!,0)),1,0)</f>
        <v>0</v>
      </c>
      <c r="AA219" t="str">
        <f>IF(Z219=1,VLOOKUP(I219,#REF!,2,FALSE),"No Match")</f>
        <v>No Match</v>
      </c>
      <c r="AB219">
        <f>IF(ISNUMBER(MATCH(I219,#REF!,0)),1,0)</f>
        <v>0</v>
      </c>
      <c r="AC219" t="str">
        <f>IF(AB219=1,VLOOKUP(I219,#REF!,2,FALSE),"No Match")</f>
        <v>No Match</v>
      </c>
      <c r="AD219" s="22" t="s">
        <v>1767</v>
      </c>
      <c r="AF219" t="str">
        <f>IFERROR(VLOOKUP(AD219,#REF!,1,FALSE),"No")</f>
        <v>No</v>
      </c>
    </row>
    <row r="220" spans="1:32" ht="45" hidden="1" x14ac:dyDescent="0.25">
      <c r="A220" s="9" t="s">
        <v>878</v>
      </c>
      <c r="B220" s="9" t="s">
        <v>888</v>
      </c>
      <c r="C220" s="4" t="s">
        <v>28</v>
      </c>
      <c r="D220" s="9" t="s">
        <v>889</v>
      </c>
      <c r="E220" s="4" t="s">
        <v>30</v>
      </c>
      <c r="F220" s="4" t="s">
        <v>31</v>
      </c>
      <c r="G220" s="4" t="s">
        <v>131</v>
      </c>
      <c r="H220" s="9" t="s">
        <v>881</v>
      </c>
      <c r="I220" s="4" t="s">
        <v>890</v>
      </c>
      <c r="J220" s="4" t="s">
        <v>77</v>
      </c>
      <c r="K220" s="4" t="s">
        <v>36</v>
      </c>
      <c r="L220" s="4" t="s">
        <v>77</v>
      </c>
      <c r="M220" s="10">
        <v>4800000</v>
      </c>
      <c r="N220" s="4" t="s">
        <v>77</v>
      </c>
      <c r="O220" s="11">
        <v>4600000</v>
      </c>
      <c r="P220" s="4" t="s">
        <v>77</v>
      </c>
      <c r="Q220" s="12">
        <v>26800000</v>
      </c>
      <c r="R220" s="4" t="s">
        <v>38</v>
      </c>
      <c r="S220" s="12"/>
      <c r="T220" s="12">
        <v>36200000</v>
      </c>
      <c r="U220" s="9"/>
      <c r="V220">
        <f>IF(ISNUMBER(MATCH(I220,#REF!,0)),1,0)</f>
        <v>0</v>
      </c>
      <c r="W220" t="str">
        <f>IF(V220=1,VLOOKUP(I220,#REF!,2,FALSE),"No Match")</f>
        <v>No Match</v>
      </c>
      <c r="X220">
        <f>IF(ISNUMBER(MATCH(I220,#REF!,0)),1,0)</f>
        <v>0</v>
      </c>
      <c r="Y220" s="19" t="str">
        <f>IF(X220=1,VLOOKUP(I220,#REF!,2,FALSE),"No Match")</f>
        <v>No Match</v>
      </c>
      <c r="Z220">
        <f>IF(ISNUMBER(MATCH(I220,#REF!,0)),1,0)</f>
        <v>0</v>
      </c>
      <c r="AA220" t="str">
        <f>IF(Z220=1,VLOOKUP(I220,#REF!,2,FALSE),"No Match")</f>
        <v>No Match</v>
      </c>
      <c r="AB220">
        <f>IF(ISNUMBER(MATCH(I220,#REF!,0)),1,0)</f>
        <v>0</v>
      </c>
      <c r="AC220" t="str">
        <f>IF(AB220=1,VLOOKUP(I220,#REF!,2,FALSE),"No Match")</f>
        <v>No Match</v>
      </c>
      <c r="AD220" s="22" t="s">
        <v>1414</v>
      </c>
      <c r="AF220" t="str">
        <f>IFERROR(VLOOKUP(AD220,#REF!,1,FALSE),"No")</f>
        <v>No</v>
      </c>
    </row>
    <row r="221" spans="1:32" ht="30" hidden="1" x14ac:dyDescent="0.25">
      <c r="A221" s="9" t="s">
        <v>961</v>
      </c>
      <c r="B221" s="9" t="s">
        <v>962</v>
      </c>
      <c r="C221" s="4" t="s">
        <v>28</v>
      </c>
      <c r="D221" s="9" t="s">
        <v>963</v>
      </c>
      <c r="E221" s="4" t="s">
        <v>30</v>
      </c>
      <c r="F221" s="4" t="s">
        <v>31</v>
      </c>
      <c r="G221" s="4" t="s">
        <v>131</v>
      </c>
      <c r="H221" s="9" t="s">
        <v>142</v>
      </c>
      <c r="I221" s="4" t="s">
        <v>964</v>
      </c>
      <c r="J221" s="4" t="s">
        <v>77</v>
      </c>
      <c r="K221" s="4" t="s">
        <v>222</v>
      </c>
      <c r="L221" s="4" t="s">
        <v>77</v>
      </c>
      <c r="M221" s="10">
        <v>5900000</v>
      </c>
      <c r="N221" s="4" t="s">
        <v>77</v>
      </c>
      <c r="O221" s="11">
        <v>1908000</v>
      </c>
      <c r="P221" s="4" t="s">
        <v>77</v>
      </c>
      <c r="Q221" s="12">
        <v>6300000</v>
      </c>
      <c r="R221" s="4" t="s">
        <v>38</v>
      </c>
      <c r="S221" s="12"/>
      <c r="T221" s="12">
        <v>14108000</v>
      </c>
      <c r="U221" s="9"/>
      <c r="V221">
        <f>IF(ISNUMBER(MATCH(I221,#REF!,0)),1,0)</f>
        <v>0</v>
      </c>
      <c r="W221" t="str">
        <f>IF(V221=1,VLOOKUP(I221,#REF!,2,FALSE),"No Match")</f>
        <v>No Match</v>
      </c>
      <c r="X221">
        <f>IF(ISNUMBER(MATCH(I221,#REF!,0)),1,0)</f>
        <v>0</v>
      </c>
      <c r="Y221" s="19" t="str">
        <f>IF(X221=1,VLOOKUP(I221,#REF!,2,FALSE),"No Match")</f>
        <v>No Match</v>
      </c>
      <c r="Z221">
        <f>IF(ISNUMBER(MATCH(I221,#REF!,0)),1,0)</f>
        <v>0</v>
      </c>
      <c r="AA221" t="str">
        <f>IF(Z221=1,VLOOKUP(I221,#REF!,2,FALSE),"No Match")</f>
        <v>No Match</v>
      </c>
      <c r="AB221">
        <f>IF(ISNUMBER(MATCH(I221,#REF!,0)),1,0)</f>
        <v>0</v>
      </c>
      <c r="AC221" t="str">
        <f>IF(AB221=1,VLOOKUP(I221,#REF!,2,FALSE),"No Match")</f>
        <v>No Match</v>
      </c>
      <c r="AD221" s="22" t="s">
        <v>1787</v>
      </c>
      <c r="AF221" t="str">
        <f>IFERROR(VLOOKUP(AD221,#REF!,1,FALSE),"No")</f>
        <v>No</v>
      </c>
    </row>
    <row r="222" spans="1:32" ht="60" x14ac:dyDescent="0.25">
      <c r="A222" s="9" t="s">
        <v>149</v>
      </c>
      <c r="B222" s="9" t="s">
        <v>177</v>
      </c>
      <c r="C222" s="4" t="s">
        <v>28</v>
      </c>
      <c r="D222" s="9" t="s">
        <v>178</v>
      </c>
      <c r="E222" s="4" t="s">
        <v>30</v>
      </c>
      <c r="F222" s="4" t="s">
        <v>31</v>
      </c>
      <c r="G222" s="4" t="s">
        <v>152</v>
      </c>
      <c r="H222" s="9" t="s">
        <v>153</v>
      </c>
      <c r="I222" s="4" t="s">
        <v>179</v>
      </c>
      <c r="J222" s="4" t="s">
        <v>171</v>
      </c>
      <c r="K222" s="4" t="s">
        <v>36</v>
      </c>
      <c r="L222" s="4" t="s">
        <v>37</v>
      </c>
      <c r="M222" s="10">
        <v>16300000</v>
      </c>
      <c r="N222" s="4" t="s">
        <v>37</v>
      </c>
      <c r="O222" s="11">
        <v>2100000</v>
      </c>
      <c r="P222" s="4" t="s">
        <v>37</v>
      </c>
      <c r="Q222" s="12">
        <v>24700000</v>
      </c>
      <c r="R222" s="4" t="s">
        <v>38</v>
      </c>
      <c r="S222" s="12"/>
      <c r="T222" s="12">
        <v>43100000</v>
      </c>
      <c r="U222" s="9" t="s">
        <v>180</v>
      </c>
      <c r="V222">
        <f>IF(ISNUMBER(MATCH(I222,#REF!,0)),1,0)</f>
        <v>0</v>
      </c>
      <c r="W222" t="str">
        <f>IF(V222=1,VLOOKUP(I222,#REF!,2,FALSE),"No Match")</f>
        <v>No Match</v>
      </c>
      <c r="X222">
        <f>IF(ISNUMBER(MATCH(I222,#REF!,0)),1,0)</f>
        <v>0</v>
      </c>
      <c r="Y222" s="19" t="str">
        <f>IF(X222=1,VLOOKUP(I222,#REF!,2,FALSE),"No Match")</f>
        <v>No Match</v>
      </c>
      <c r="Z222">
        <f>IF(ISNUMBER(MATCH(I222,#REF!,0)),1,0)</f>
        <v>0</v>
      </c>
      <c r="AA222" t="str">
        <f>IF(Z222=1,VLOOKUP(I222,#REF!,2,FALSE),"No Match")</f>
        <v>No Match</v>
      </c>
      <c r="AB222">
        <f>IF(ISNUMBER(MATCH(I222,#REF!,0)),1,0)</f>
        <v>0</v>
      </c>
      <c r="AC222" t="str">
        <f>IF(AB222=1,VLOOKUP(I222,#REF!,2,FALSE),"No Match")</f>
        <v>No Match</v>
      </c>
      <c r="AD222" s="22" t="s">
        <v>1775</v>
      </c>
      <c r="AF222" t="str">
        <f>IFERROR(VLOOKUP(AD222,#REF!,1,FALSE),"No")</f>
        <v>No</v>
      </c>
    </row>
    <row r="223" spans="1:32" ht="60" hidden="1" x14ac:dyDescent="0.25">
      <c r="A223" s="9" t="s">
        <v>684</v>
      </c>
      <c r="B223" s="9" t="s">
        <v>692</v>
      </c>
      <c r="C223" s="4" t="s">
        <v>28</v>
      </c>
      <c r="D223" s="9" t="s">
        <v>693</v>
      </c>
      <c r="E223" s="4" t="s">
        <v>30</v>
      </c>
      <c r="F223" s="4" t="s">
        <v>31</v>
      </c>
      <c r="G223" s="4" t="s">
        <v>74</v>
      </c>
      <c r="H223" s="9" t="s">
        <v>687</v>
      </c>
      <c r="I223" s="4" t="s">
        <v>694</v>
      </c>
      <c r="J223" s="4" t="s">
        <v>538</v>
      </c>
      <c r="K223" s="4" t="s">
        <v>36</v>
      </c>
      <c r="L223" s="4" t="s">
        <v>37</v>
      </c>
      <c r="M223" s="10">
        <v>18700000</v>
      </c>
      <c r="N223" s="4" t="s">
        <v>37</v>
      </c>
      <c r="O223" s="11">
        <v>3800000</v>
      </c>
      <c r="P223" s="4" t="s">
        <v>37</v>
      </c>
      <c r="Q223" s="12">
        <v>27000000</v>
      </c>
      <c r="R223" s="4" t="s">
        <v>38</v>
      </c>
      <c r="S223" s="12"/>
      <c r="T223" s="12">
        <v>49500000</v>
      </c>
      <c r="U223" s="9"/>
      <c r="V223">
        <f>IF(ISNUMBER(MATCH(I223,#REF!,0)),1,0)</f>
        <v>0</v>
      </c>
      <c r="W223" t="str">
        <f>IF(V223=1,VLOOKUP(I223,#REF!,2,FALSE),"No Match")</f>
        <v>No Match</v>
      </c>
      <c r="X223">
        <f>IF(ISNUMBER(MATCH(I223,#REF!,0)),1,0)</f>
        <v>0</v>
      </c>
      <c r="Y223" s="19" t="str">
        <f>IF(X223=1,VLOOKUP(I223,#REF!,2,FALSE),"No Match")</f>
        <v>No Match</v>
      </c>
      <c r="Z223">
        <f>IF(ISNUMBER(MATCH(I223,#REF!,0)),1,0)</f>
        <v>0</v>
      </c>
      <c r="AA223" t="str">
        <f>IF(Z223=1,VLOOKUP(I223,#REF!,2,FALSE),"No Match")</f>
        <v>No Match</v>
      </c>
      <c r="AB223">
        <f>IF(ISNUMBER(MATCH(I223,#REF!,0)),1,0)</f>
        <v>0</v>
      </c>
      <c r="AC223" t="str">
        <f>IF(AB223=1,VLOOKUP(I223,#REF!,2,FALSE),"No Match")</f>
        <v>No Match</v>
      </c>
      <c r="AD223" s="22" t="s">
        <v>1764</v>
      </c>
      <c r="AF223" t="str">
        <f>IFERROR(VLOOKUP(AD223,#REF!,1,FALSE),"No")</f>
        <v>No</v>
      </c>
    </row>
    <row r="224" spans="1:32" ht="60" hidden="1" x14ac:dyDescent="0.25">
      <c r="A224" s="9" t="s">
        <v>363</v>
      </c>
      <c r="B224" s="9" t="s">
        <v>383</v>
      </c>
      <c r="C224" s="4" t="s">
        <v>28</v>
      </c>
      <c r="D224" s="9" t="s">
        <v>384</v>
      </c>
      <c r="E224" s="4" t="s">
        <v>30</v>
      </c>
      <c r="F224" s="4" t="s">
        <v>31</v>
      </c>
      <c r="G224" s="4" t="s">
        <v>122</v>
      </c>
      <c r="H224" s="9" t="s">
        <v>366</v>
      </c>
      <c r="I224" s="4" t="s">
        <v>385</v>
      </c>
      <c r="J224" s="4" t="s">
        <v>35</v>
      </c>
      <c r="K224" s="4" t="s">
        <v>36</v>
      </c>
      <c r="L224" s="4" t="s">
        <v>37</v>
      </c>
      <c r="M224" s="10">
        <v>22400000</v>
      </c>
      <c r="N224" s="4" t="s">
        <v>37</v>
      </c>
      <c r="O224" s="11">
        <v>7500000</v>
      </c>
      <c r="P224" s="4" t="s">
        <v>37</v>
      </c>
      <c r="Q224" s="12">
        <v>67500000</v>
      </c>
      <c r="R224" s="4" t="s">
        <v>38</v>
      </c>
      <c r="S224" s="12"/>
      <c r="T224" s="12">
        <v>97400000</v>
      </c>
      <c r="U224" s="9"/>
      <c r="V224">
        <f>IF(ISNUMBER(MATCH(I224,#REF!,0)),1,0)</f>
        <v>0</v>
      </c>
      <c r="W224" t="str">
        <f>IF(V224=1,VLOOKUP(I224,#REF!,2,FALSE),"No Match")</f>
        <v>No Match</v>
      </c>
      <c r="X224">
        <f>IF(ISNUMBER(MATCH(I224,#REF!,0)),1,0)</f>
        <v>0</v>
      </c>
      <c r="Y224" s="19" t="str">
        <f>IF(X224=1,VLOOKUP(I224,#REF!,2,FALSE),"No Match")</f>
        <v>No Match</v>
      </c>
      <c r="Z224">
        <f>IF(ISNUMBER(MATCH(I224,#REF!,0)),1,0)</f>
        <v>0</v>
      </c>
      <c r="AA224" t="str">
        <f>IF(Z224=1,VLOOKUP(I224,#REF!,2,FALSE),"No Match")</f>
        <v>No Match</v>
      </c>
      <c r="AB224">
        <f>IF(ISNUMBER(MATCH(I224,#REF!,0)),1,0)</f>
        <v>0</v>
      </c>
      <c r="AC224" t="str">
        <f>IF(AB224=1,VLOOKUP(I224,#REF!,2,FALSE),"No Match")</f>
        <v>No Match</v>
      </c>
      <c r="AD224" s="22" t="s">
        <v>1790</v>
      </c>
      <c r="AF224" t="str">
        <f>IFERROR(VLOOKUP(AD224,#REF!,1,FALSE),"No")</f>
        <v>No</v>
      </c>
    </row>
    <row r="225" spans="1:32" ht="30" hidden="1" x14ac:dyDescent="0.25">
      <c r="A225" s="9" t="s">
        <v>320</v>
      </c>
      <c r="B225" s="9" t="s">
        <v>317</v>
      </c>
      <c r="C225" s="4" t="s">
        <v>28</v>
      </c>
      <c r="D225" s="9" t="s">
        <v>321</v>
      </c>
      <c r="E225" s="4" t="s">
        <v>30</v>
      </c>
      <c r="F225" s="4" t="s">
        <v>31</v>
      </c>
      <c r="G225" s="4" t="s">
        <v>309</v>
      </c>
      <c r="H225" s="9" t="s">
        <v>310</v>
      </c>
      <c r="I225" s="4" t="s">
        <v>322</v>
      </c>
      <c r="J225" s="4" t="s">
        <v>77</v>
      </c>
      <c r="K225" s="4" t="s">
        <v>36</v>
      </c>
      <c r="L225" s="4" t="s">
        <v>77</v>
      </c>
      <c r="M225" s="10">
        <v>32000000</v>
      </c>
      <c r="N225" s="4" t="s">
        <v>77</v>
      </c>
      <c r="O225" s="11">
        <v>6000000</v>
      </c>
      <c r="P225" s="4" t="s">
        <v>77</v>
      </c>
      <c r="Q225" s="12">
        <v>95901000</v>
      </c>
      <c r="R225" s="4" t="s">
        <v>38</v>
      </c>
      <c r="S225" s="12"/>
      <c r="T225" s="12">
        <v>133901000</v>
      </c>
      <c r="U225" s="9" t="s">
        <v>323</v>
      </c>
      <c r="V225">
        <f>IF(ISNUMBER(MATCH(I225,#REF!,0)),1,0)</f>
        <v>0</v>
      </c>
      <c r="W225" t="str">
        <f>IF(V225=1,VLOOKUP(I225,#REF!,2,FALSE),"No Match")</f>
        <v>No Match</v>
      </c>
      <c r="X225">
        <f>IF(ISNUMBER(MATCH(I225,#REF!,0)),1,0)</f>
        <v>0</v>
      </c>
      <c r="Y225" s="19" t="str">
        <f>IF(X225=1,VLOOKUP(I225,#REF!,2,FALSE),"No Match")</f>
        <v>No Match</v>
      </c>
      <c r="Z225">
        <f>IF(ISNUMBER(MATCH(I225,#REF!,0)),1,0)</f>
        <v>0</v>
      </c>
      <c r="AA225" t="str">
        <f>IF(Z225=1,VLOOKUP(I225,#REF!,2,FALSE),"No Match")</f>
        <v>No Match</v>
      </c>
      <c r="AB225">
        <f>IF(ISNUMBER(MATCH(I225,#REF!,0)),1,0)</f>
        <v>0</v>
      </c>
      <c r="AC225" t="str">
        <f>IF(AB225=1,VLOOKUP(I225,#REF!,2,FALSE),"No Match")</f>
        <v>No Match</v>
      </c>
      <c r="AD225" s="22" t="s">
        <v>1772</v>
      </c>
      <c r="AF225" t="str">
        <f>IFERROR(VLOOKUP(AD225,#REF!,1,FALSE),"No")</f>
        <v>No</v>
      </c>
    </row>
    <row r="226" spans="1:32" ht="60" hidden="1" x14ac:dyDescent="0.25">
      <c r="A226" s="9" t="s">
        <v>1139</v>
      </c>
      <c r="B226" s="9" t="s">
        <v>1021</v>
      </c>
      <c r="C226" s="4" t="s">
        <v>28</v>
      </c>
      <c r="D226" s="9" t="s">
        <v>1177</v>
      </c>
      <c r="E226" s="4" t="s">
        <v>30</v>
      </c>
      <c r="F226" s="4" t="s">
        <v>31</v>
      </c>
      <c r="G226" s="4" t="s">
        <v>448</v>
      </c>
      <c r="H226" s="9" t="s">
        <v>724</v>
      </c>
      <c r="I226" s="4" t="s">
        <v>1178</v>
      </c>
      <c r="J226" s="4" t="s">
        <v>35</v>
      </c>
      <c r="K226" s="4" t="s">
        <v>36</v>
      </c>
      <c r="L226" s="4" t="s">
        <v>37</v>
      </c>
      <c r="M226" s="10">
        <v>32400000</v>
      </c>
      <c r="N226" s="4" t="s">
        <v>37</v>
      </c>
      <c r="O226" s="11">
        <v>1600000</v>
      </c>
      <c r="P226" s="4" t="s">
        <v>37</v>
      </c>
      <c r="Q226" s="12">
        <v>40799000</v>
      </c>
      <c r="R226" s="4" t="s">
        <v>38</v>
      </c>
      <c r="S226" s="12"/>
      <c r="T226" s="12">
        <v>74799000</v>
      </c>
      <c r="U226" s="9" t="s">
        <v>1179</v>
      </c>
      <c r="V226">
        <f>IF(ISNUMBER(MATCH(I226,#REF!,0)),1,0)</f>
        <v>0</v>
      </c>
      <c r="W226" t="str">
        <f>IF(V226=1,VLOOKUP(I226,#REF!,2,FALSE),"No Match")</f>
        <v>No Match</v>
      </c>
      <c r="X226">
        <f>IF(ISNUMBER(MATCH(I226,#REF!,0)),1,0)</f>
        <v>0</v>
      </c>
      <c r="Y226" s="19" t="str">
        <f>IF(X226=1,VLOOKUP(I226,#REF!,2,FALSE),"No Match")</f>
        <v>No Match</v>
      </c>
      <c r="Z226">
        <f>IF(ISNUMBER(MATCH(I226,#REF!,0)),1,0)</f>
        <v>0</v>
      </c>
      <c r="AA226" t="str">
        <f>IF(Z226=1,VLOOKUP(I226,#REF!,2,FALSE),"No Match")</f>
        <v>No Match</v>
      </c>
      <c r="AB226">
        <f>IF(ISNUMBER(MATCH(I226,#REF!,0)),1,0)</f>
        <v>0</v>
      </c>
      <c r="AC226" t="str">
        <f>IF(AB226=1,VLOOKUP(I226,#REF!,2,FALSE),"No Match")</f>
        <v>No Match</v>
      </c>
      <c r="AD226" s="22" t="s">
        <v>1771</v>
      </c>
      <c r="AF226" t="str">
        <f>IFERROR(VLOOKUP(AD226,#REF!,1,FALSE),"No")</f>
        <v>No</v>
      </c>
    </row>
    <row r="227" spans="1:32" ht="60" hidden="1" x14ac:dyDescent="0.25">
      <c r="A227" s="9" t="s">
        <v>445</v>
      </c>
      <c r="B227" s="9" t="s">
        <v>480</v>
      </c>
      <c r="C227" s="4" t="s">
        <v>28</v>
      </c>
      <c r="D227" s="9" t="s">
        <v>481</v>
      </c>
      <c r="E227" s="4" t="s">
        <v>30</v>
      </c>
      <c r="F227" s="4" t="s">
        <v>31</v>
      </c>
      <c r="G227" s="4" t="s">
        <v>448</v>
      </c>
      <c r="H227" s="9" t="s">
        <v>449</v>
      </c>
      <c r="I227" s="4" t="s">
        <v>482</v>
      </c>
      <c r="J227" s="4" t="s">
        <v>35</v>
      </c>
      <c r="K227" s="4" t="s">
        <v>36</v>
      </c>
      <c r="L227" s="4" t="s">
        <v>37</v>
      </c>
      <c r="M227" s="10">
        <v>42800000</v>
      </c>
      <c r="N227" s="4" t="s">
        <v>37</v>
      </c>
      <c r="O227" s="11">
        <v>3700000</v>
      </c>
      <c r="P227" s="4" t="s">
        <v>37</v>
      </c>
      <c r="Q227" s="12">
        <v>62898000</v>
      </c>
      <c r="R227" s="4" t="s">
        <v>38</v>
      </c>
      <c r="S227" s="12"/>
      <c r="T227" s="12">
        <v>109398000</v>
      </c>
      <c r="U227" s="9" t="s">
        <v>483</v>
      </c>
      <c r="V227">
        <f>IF(ISNUMBER(MATCH(I227,#REF!,0)),1,0)</f>
        <v>0</v>
      </c>
      <c r="W227" t="str">
        <f>IF(V227=1,VLOOKUP(I227,#REF!,2,FALSE),"No Match")</f>
        <v>No Match</v>
      </c>
      <c r="X227">
        <f>IF(ISNUMBER(MATCH(I227,#REF!,0)),1,0)</f>
        <v>0</v>
      </c>
      <c r="Y227" s="19" t="str">
        <f>IF(X227=1,VLOOKUP(I227,#REF!,2,FALSE),"No Match")</f>
        <v>No Match</v>
      </c>
      <c r="Z227">
        <f>IF(ISNUMBER(MATCH(I227,#REF!,0)),1,0)</f>
        <v>0</v>
      </c>
      <c r="AA227" t="str">
        <f>IF(Z227=1,VLOOKUP(I227,#REF!,2,FALSE),"No Match")</f>
        <v>No Match</v>
      </c>
      <c r="AB227">
        <f>IF(ISNUMBER(MATCH(I227,#REF!,0)),1,0)</f>
        <v>0</v>
      </c>
      <c r="AC227" t="str">
        <f>IF(AB227=1,VLOOKUP(I227,#REF!,2,FALSE),"No Match")</f>
        <v>No Match</v>
      </c>
      <c r="AD227" s="22" t="s">
        <v>1762</v>
      </c>
      <c r="AF227" t="str">
        <f>IFERROR(VLOOKUP(AD227,#REF!,1,FALSE),"No")</f>
        <v>No</v>
      </c>
    </row>
    <row r="228" spans="1:32" ht="60" hidden="1" x14ac:dyDescent="0.25">
      <c r="A228" s="9" t="s">
        <v>1139</v>
      </c>
      <c r="B228" s="9" t="s">
        <v>1021</v>
      </c>
      <c r="C228" s="4" t="s">
        <v>28</v>
      </c>
      <c r="D228" s="9" t="s">
        <v>1159</v>
      </c>
      <c r="E228" s="4" t="s">
        <v>30</v>
      </c>
      <c r="F228" s="4" t="s">
        <v>31</v>
      </c>
      <c r="G228" s="4" t="s">
        <v>448</v>
      </c>
      <c r="H228" s="9" t="s">
        <v>724</v>
      </c>
      <c r="I228" s="4" t="s">
        <v>1160</v>
      </c>
      <c r="J228" s="4" t="s">
        <v>370</v>
      </c>
      <c r="K228" s="4" t="s">
        <v>36</v>
      </c>
      <c r="L228" s="4" t="s">
        <v>37</v>
      </c>
      <c r="M228" s="10">
        <v>48900000</v>
      </c>
      <c r="N228" s="4" t="s">
        <v>37</v>
      </c>
      <c r="O228" s="11">
        <v>8300000</v>
      </c>
      <c r="P228" s="4" t="s">
        <v>37</v>
      </c>
      <c r="Q228" s="12">
        <v>83999000</v>
      </c>
      <c r="R228" s="4" t="s">
        <v>38</v>
      </c>
      <c r="S228" s="12"/>
      <c r="T228" s="12">
        <v>141199000</v>
      </c>
      <c r="U228" s="9"/>
      <c r="V228">
        <f>IF(ISNUMBER(MATCH(I228,#REF!,0)),1,0)</f>
        <v>0</v>
      </c>
      <c r="W228" t="str">
        <f>IF(V228=1,VLOOKUP(I228,#REF!,2,FALSE),"No Match")</f>
        <v>No Match</v>
      </c>
      <c r="X228">
        <f>IF(ISNUMBER(MATCH(I228,#REF!,0)),1,0)</f>
        <v>0</v>
      </c>
      <c r="Y228" s="19" t="str">
        <f>IF(X228=1,VLOOKUP(I228,#REF!,2,FALSE),"No Match")</f>
        <v>No Match</v>
      </c>
      <c r="Z228">
        <f>IF(ISNUMBER(MATCH(I228,#REF!,0)),1,0)</f>
        <v>0</v>
      </c>
      <c r="AA228" t="str">
        <f>IF(Z228=1,VLOOKUP(I228,#REF!,2,FALSE),"No Match")</f>
        <v>No Match</v>
      </c>
      <c r="AB228">
        <f>IF(ISNUMBER(MATCH(I228,#REF!,0)),1,0)</f>
        <v>0</v>
      </c>
      <c r="AC228" t="str">
        <f>IF(AB228=1,VLOOKUP(I228,#REF!,2,FALSE),"No Match")</f>
        <v>No Match</v>
      </c>
      <c r="AD228" s="22" t="s">
        <v>1791</v>
      </c>
      <c r="AF228" t="str">
        <f>IFERROR(VLOOKUP(AD228,#REF!,1,FALSE),"No")</f>
        <v>No</v>
      </c>
    </row>
    <row r="229" spans="1:32" ht="60" hidden="1" x14ac:dyDescent="0.25">
      <c r="A229" s="9" t="s">
        <v>933</v>
      </c>
      <c r="B229" s="9" t="s">
        <v>334</v>
      </c>
      <c r="C229" s="4" t="s">
        <v>28</v>
      </c>
      <c r="D229" s="9" t="s">
        <v>938</v>
      </c>
      <c r="E229" s="4" t="s">
        <v>30</v>
      </c>
      <c r="F229" s="4" t="s">
        <v>31</v>
      </c>
      <c r="G229" s="4" t="s">
        <v>32</v>
      </c>
      <c r="H229" s="9" t="s">
        <v>449</v>
      </c>
      <c r="I229" s="4" t="s">
        <v>939</v>
      </c>
      <c r="J229" s="4" t="s">
        <v>35</v>
      </c>
      <c r="K229" s="4" t="s">
        <v>42</v>
      </c>
      <c r="L229" s="4" t="s">
        <v>37</v>
      </c>
      <c r="M229" s="10">
        <v>58200000</v>
      </c>
      <c r="N229" s="4" t="s">
        <v>37</v>
      </c>
      <c r="O229" s="11">
        <v>2100000</v>
      </c>
      <c r="P229" s="4" t="s">
        <v>37</v>
      </c>
      <c r="Q229" s="12">
        <v>44099000</v>
      </c>
      <c r="R229" s="4" t="s">
        <v>38</v>
      </c>
      <c r="S229" s="12"/>
      <c r="T229" s="12">
        <v>104399000</v>
      </c>
      <c r="U229" s="9" t="s">
        <v>940</v>
      </c>
      <c r="V229">
        <f>IF(ISNUMBER(MATCH(I229,#REF!,0)),1,0)</f>
        <v>0</v>
      </c>
      <c r="W229" t="str">
        <f>IF(V229=1,VLOOKUP(I229,#REF!,2,FALSE),"No Match")</f>
        <v>No Match</v>
      </c>
      <c r="X229">
        <f>IF(ISNUMBER(MATCH(I229,#REF!,0)),1,0)</f>
        <v>0</v>
      </c>
      <c r="Y229" s="19" t="str">
        <f>IF(X229=1,VLOOKUP(I229,#REF!,2,FALSE),"No Match")</f>
        <v>No Match</v>
      </c>
      <c r="Z229">
        <f>IF(ISNUMBER(MATCH(I229,#REF!,0)),1,0)</f>
        <v>0</v>
      </c>
      <c r="AA229" t="str">
        <f>IF(Z229=1,VLOOKUP(I229,#REF!,2,FALSE),"No Match")</f>
        <v>No Match</v>
      </c>
      <c r="AB229">
        <f>IF(ISNUMBER(MATCH(I229,#REF!,0)),1,0)</f>
        <v>0</v>
      </c>
      <c r="AC229" t="str">
        <f>IF(AB229=1,VLOOKUP(I229,#REF!,2,FALSE),"No Match")</f>
        <v>No Match</v>
      </c>
      <c r="AD229" s="22" t="s">
        <v>1784</v>
      </c>
      <c r="AF229" t="str">
        <f>IFERROR(VLOOKUP(AD229,#REF!,1,FALSE),"No")</f>
        <v>No</v>
      </c>
    </row>
    <row r="230" spans="1:32" ht="90" hidden="1" x14ac:dyDescent="0.25">
      <c r="A230" s="9" t="s">
        <v>801</v>
      </c>
      <c r="B230" s="9" t="s">
        <v>702</v>
      </c>
      <c r="C230" s="4" t="s">
        <v>28</v>
      </c>
      <c r="D230" s="9" t="s">
        <v>802</v>
      </c>
      <c r="E230" s="4" t="s">
        <v>30</v>
      </c>
      <c r="F230" s="4" t="s">
        <v>31</v>
      </c>
      <c r="G230" s="4" t="s">
        <v>81</v>
      </c>
      <c r="H230" s="9" t="s">
        <v>687</v>
      </c>
      <c r="I230" s="4" t="s">
        <v>803</v>
      </c>
      <c r="J230" s="4" t="s">
        <v>35</v>
      </c>
      <c r="K230" s="4" t="s">
        <v>804</v>
      </c>
      <c r="L230" s="4" t="s">
        <v>37</v>
      </c>
      <c r="M230" s="10">
        <v>660000000</v>
      </c>
      <c r="N230" s="4" t="s">
        <v>37</v>
      </c>
      <c r="O230" s="11">
        <v>30900000</v>
      </c>
      <c r="P230" s="4" t="s">
        <v>37</v>
      </c>
      <c r="Q230" s="12">
        <v>700000000</v>
      </c>
      <c r="R230" s="4" t="s">
        <v>38</v>
      </c>
      <c r="S230" s="12"/>
      <c r="T230" s="12">
        <v>1390900000</v>
      </c>
      <c r="U230" s="9"/>
      <c r="V230">
        <f>IF(ISNUMBER(MATCH(I230,#REF!,0)),1,0)</f>
        <v>0</v>
      </c>
      <c r="W230" t="str">
        <f>IF(V230=1,VLOOKUP(I230,#REF!,2,FALSE),"No Match")</f>
        <v>No Match</v>
      </c>
      <c r="X230">
        <f>IF(ISNUMBER(MATCH(I230,#REF!,0)),1,0)</f>
        <v>0</v>
      </c>
      <c r="Y230" s="19" t="str">
        <f>IF(X230=1,VLOOKUP(I230,#REF!,2,FALSE),"No Match")</f>
        <v>No Match</v>
      </c>
      <c r="Z230">
        <f>IF(ISNUMBER(MATCH(I230,#REF!,0)),1,0)</f>
        <v>0</v>
      </c>
      <c r="AA230" t="str">
        <f>IF(Z230=1,VLOOKUP(I230,#REF!,2,FALSE),"No Match")</f>
        <v>No Match</v>
      </c>
      <c r="AB230">
        <f>IF(ISNUMBER(MATCH(I230,#REF!,0)),1,0)</f>
        <v>0</v>
      </c>
      <c r="AC230" t="str">
        <f>IF(AB230=1,VLOOKUP(I230,#REF!,2,FALSE),"No Match")</f>
        <v>No Match</v>
      </c>
      <c r="AD230" s="22" t="s">
        <v>1780</v>
      </c>
      <c r="AF230" t="str">
        <f>IFERROR(VLOOKUP(AD230,#REF!,1,FALSE),"No")</f>
        <v>No</v>
      </c>
    </row>
    <row r="231" spans="1:32" ht="60" hidden="1" x14ac:dyDescent="0.25">
      <c r="A231" s="9" t="s">
        <v>1997</v>
      </c>
      <c r="B231" s="9" t="s">
        <v>1998</v>
      </c>
      <c r="C231" s="4" t="s">
        <v>1998</v>
      </c>
      <c r="D231" s="9" t="s">
        <v>1970</v>
      </c>
      <c r="E231" s="4" t="s">
        <v>279</v>
      </c>
      <c r="F231" s="4" t="s">
        <v>31</v>
      </c>
      <c r="G231" s="4" t="s">
        <v>412</v>
      </c>
      <c r="H231" s="9" t="s">
        <v>646</v>
      </c>
      <c r="I231" s="4" t="s">
        <v>1737</v>
      </c>
      <c r="J231" s="4" t="s">
        <v>1999</v>
      </c>
      <c r="K231" s="4" t="s">
        <v>36</v>
      </c>
      <c r="L231" s="4" t="s">
        <v>38</v>
      </c>
      <c r="M231" s="10"/>
      <c r="N231" s="4" t="s">
        <v>38</v>
      </c>
      <c r="O231" s="11"/>
      <c r="P231" s="4" t="s">
        <v>37</v>
      </c>
      <c r="Q231" s="12">
        <v>1700000</v>
      </c>
      <c r="R231" s="4" t="s">
        <v>38</v>
      </c>
      <c r="S231" s="12"/>
      <c r="T231" s="12">
        <v>1700000</v>
      </c>
      <c r="U231" s="9"/>
      <c r="V231">
        <f>IF(ISNUMBER(MATCH(I231,#REF!,0)),1,0)</f>
        <v>0</v>
      </c>
      <c r="W231" t="str">
        <f>IF(V231=1,VLOOKUP(I231,#REF!,2,FALSE),"No Match")</f>
        <v>No Match</v>
      </c>
      <c r="X231">
        <f>IF(ISNUMBER(MATCH(I231,#REF!,0)),1,0)</f>
        <v>0</v>
      </c>
      <c r="Y231" s="19" t="str">
        <f>IF(X231=1,VLOOKUP(I231,#REF!,2,FALSE),"No Match")</f>
        <v>No Match</v>
      </c>
      <c r="Z231">
        <f>IF(ISNUMBER(MATCH(I231,#REF!,0)),1,0)</f>
        <v>0</v>
      </c>
      <c r="AA231" t="str">
        <f>IF(Z231=1,VLOOKUP(I231,#REF!,2,FALSE),"No Match")</f>
        <v>No Match</v>
      </c>
      <c r="AB231">
        <f>IF(ISNUMBER(MATCH(I231,#REF!,0)),1,0)</f>
        <v>0</v>
      </c>
      <c r="AC231" t="str">
        <f>IF(AB231=1,VLOOKUP(I231,#REF!,2,FALSE),"No Match")</f>
        <v>No Match</v>
      </c>
      <c r="AD231" s="22" t="s">
        <v>1736</v>
      </c>
      <c r="AF231" t="str">
        <f>IFERROR(VLOOKUP(AD231,#REF!,1,FALSE),"No")</f>
        <v>No</v>
      </c>
    </row>
    <row r="232" spans="1:32" ht="90" hidden="1" x14ac:dyDescent="0.25">
      <c r="A232" s="9" t="s">
        <v>878</v>
      </c>
      <c r="B232" s="9" t="s">
        <v>2008</v>
      </c>
      <c r="C232" s="4" t="s">
        <v>2009</v>
      </c>
      <c r="D232" s="9" t="s">
        <v>2013</v>
      </c>
      <c r="E232" s="4" t="s">
        <v>279</v>
      </c>
      <c r="F232" s="4" t="s">
        <v>31</v>
      </c>
      <c r="G232" s="4" t="s">
        <v>131</v>
      </c>
      <c r="H232" s="9" t="s">
        <v>881</v>
      </c>
      <c r="I232" s="4" t="s">
        <v>1741</v>
      </c>
      <c r="J232" s="4" t="s">
        <v>35</v>
      </c>
      <c r="K232" s="4" t="s">
        <v>265</v>
      </c>
      <c r="L232" s="4" t="s">
        <v>38</v>
      </c>
      <c r="M232" s="10"/>
      <c r="N232" s="4" t="s">
        <v>38</v>
      </c>
      <c r="O232" s="11"/>
      <c r="P232" s="4" t="s">
        <v>37</v>
      </c>
      <c r="Q232" s="12">
        <v>1300000</v>
      </c>
      <c r="R232" s="4" t="s">
        <v>38</v>
      </c>
      <c r="S232" s="12"/>
      <c r="T232" s="12">
        <v>1300000</v>
      </c>
      <c r="U232" s="9" t="s">
        <v>2012</v>
      </c>
      <c r="V232">
        <f>IF(ISNUMBER(MATCH(I232,#REF!,0)),1,0)</f>
        <v>0</v>
      </c>
      <c r="W232" t="str">
        <f>IF(V232=1,VLOOKUP(I232,#REF!,2,FALSE),"No Match")</f>
        <v>No Match</v>
      </c>
      <c r="X232">
        <f>IF(ISNUMBER(MATCH(I232,#REF!,0)),1,0)</f>
        <v>0</v>
      </c>
      <c r="Y232" s="19" t="str">
        <f>IF(X232=1,VLOOKUP(I232,#REF!,2,FALSE),"No Match")</f>
        <v>No Match</v>
      </c>
      <c r="Z232">
        <f>IF(ISNUMBER(MATCH(I232,#REF!,0)),1,0)</f>
        <v>0</v>
      </c>
      <c r="AA232" t="str">
        <f>IF(Z232=1,VLOOKUP(I232,#REF!,2,FALSE),"No Match")</f>
        <v>No Match</v>
      </c>
      <c r="AB232">
        <f>IF(ISNUMBER(MATCH(I232,#REF!,0)),1,0)</f>
        <v>0</v>
      </c>
      <c r="AC232" t="str">
        <f>IF(AB232=1,VLOOKUP(I232,#REF!,2,FALSE),"No Match")</f>
        <v>No Match</v>
      </c>
      <c r="AD232" s="22" t="s">
        <v>1740</v>
      </c>
      <c r="AF232" t="str">
        <f>IFERROR(VLOOKUP(AD232,#REF!,1,FALSE),"No")</f>
        <v>No</v>
      </c>
    </row>
    <row r="233" spans="1:32" ht="60" hidden="1" x14ac:dyDescent="0.25">
      <c r="A233" s="9" t="s">
        <v>1004</v>
      </c>
      <c r="B233" s="9" t="s">
        <v>2021</v>
      </c>
      <c r="C233" s="4" t="s">
        <v>2021</v>
      </c>
      <c r="D233" s="9" t="s">
        <v>2022</v>
      </c>
      <c r="E233" s="4" t="s">
        <v>279</v>
      </c>
      <c r="F233" s="4" t="s">
        <v>31</v>
      </c>
      <c r="G233" s="4" t="s">
        <v>294</v>
      </c>
      <c r="H233" s="9" t="s">
        <v>270</v>
      </c>
      <c r="I233" s="4" t="s">
        <v>1739</v>
      </c>
      <c r="J233" s="4" t="s">
        <v>297</v>
      </c>
      <c r="K233" s="4" t="s">
        <v>36</v>
      </c>
      <c r="L233" s="4" t="s">
        <v>38</v>
      </c>
      <c r="M233" s="10"/>
      <c r="N233" s="4" t="s">
        <v>38</v>
      </c>
      <c r="O233" s="11"/>
      <c r="P233" s="4" t="s">
        <v>37</v>
      </c>
      <c r="Q233" s="12">
        <v>5500000</v>
      </c>
      <c r="R233" s="4" t="s">
        <v>38</v>
      </c>
      <c r="S233" s="12"/>
      <c r="T233" s="12">
        <v>5500000</v>
      </c>
      <c r="U233" s="9"/>
      <c r="V233">
        <f>IF(ISNUMBER(MATCH(I233,#REF!,0)),1,0)</f>
        <v>0</v>
      </c>
      <c r="W233" t="str">
        <f>IF(V233=1,VLOOKUP(I233,#REF!,2,FALSE),"No Match")</f>
        <v>No Match</v>
      </c>
      <c r="X233">
        <f>IF(ISNUMBER(MATCH(I233,#REF!,0)),1,0)</f>
        <v>0</v>
      </c>
      <c r="Y233" s="19" t="str">
        <f>IF(X233=1,VLOOKUP(I233,#REF!,2,FALSE),"No Match")</f>
        <v>No Match</v>
      </c>
      <c r="Z233">
        <f>IF(ISNUMBER(MATCH(I233,#REF!,0)),1,0)</f>
        <v>0</v>
      </c>
      <c r="AA233" t="str">
        <f>IF(Z233=1,VLOOKUP(I233,#REF!,2,FALSE),"No Match")</f>
        <v>No Match</v>
      </c>
      <c r="AB233">
        <f>IF(ISNUMBER(MATCH(I233,#REF!,0)),1,0)</f>
        <v>0</v>
      </c>
      <c r="AC233" t="str">
        <f>IF(AB233=1,VLOOKUP(I233,#REF!,2,FALSE),"No Match")</f>
        <v>No Match</v>
      </c>
      <c r="AD233" s="22" t="s">
        <v>1738</v>
      </c>
      <c r="AF233" t="str">
        <f>IFERROR(VLOOKUP(AD233,#REF!,1,FALSE),"No")</f>
        <v>No</v>
      </c>
    </row>
    <row r="234" spans="1:32" ht="60" hidden="1" x14ac:dyDescent="0.25">
      <c r="A234" s="9" t="s">
        <v>1223</v>
      </c>
      <c r="B234" s="9" t="s">
        <v>2042</v>
      </c>
      <c r="C234" s="4" t="s">
        <v>2042</v>
      </c>
      <c r="D234" s="9" t="s">
        <v>777</v>
      </c>
      <c r="E234" s="4" t="s">
        <v>279</v>
      </c>
      <c r="F234" s="4" t="s">
        <v>31</v>
      </c>
      <c r="G234" s="4" t="s">
        <v>718</v>
      </c>
      <c r="H234" s="9" t="s">
        <v>1226</v>
      </c>
      <c r="I234" s="4" t="s">
        <v>1743</v>
      </c>
      <c r="J234" s="4" t="s">
        <v>1976</v>
      </c>
      <c r="K234" s="4" t="s">
        <v>36</v>
      </c>
      <c r="L234" s="4" t="s">
        <v>38</v>
      </c>
      <c r="M234" s="10"/>
      <c r="N234" s="4" t="s">
        <v>38</v>
      </c>
      <c r="O234" s="11"/>
      <c r="P234" s="4" t="s">
        <v>37</v>
      </c>
      <c r="Q234" s="12">
        <v>7700000</v>
      </c>
      <c r="R234" s="4" t="s">
        <v>38</v>
      </c>
      <c r="S234" s="12"/>
      <c r="T234" s="12">
        <v>7700000</v>
      </c>
      <c r="U234" s="9"/>
      <c r="V234">
        <f>IF(ISNUMBER(MATCH(I234,#REF!,0)),1,0)</f>
        <v>0</v>
      </c>
      <c r="W234" t="str">
        <f>IF(V234=1,VLOOKUP(I234,#REF!,2,FALSE),"No Match")</f>
        <v>No Match</v>
      </c>
      <c r="X234">
        <f>IF(ISNUMBER(MATCH(I234,#REF!,0)),1,0)</f>
        <v>0</v>
      </c>
      <c r="Y234" s="19" t="str">
        <f>IF(X234=1,VLOOKUP(I234,#REF!,2,FALSE),"No Match")</f>
        <v>No Match</v>
      </c>
      <c r="Z234">
        <f>IF(ISNUMBER(MATCH(I234,#REF!,0)),1,0)</f>
        <v>0</v>
      </c>
      <c r="AA234" t="str">
        <f>IF(Z234=1,VLOOKUP(I234,#REF!,2,FALSE),"No Match")</f>
        <v>No Match</v>
      </c>
      <c r="AB234">
        <f>IF(ISNUMBER(MATCH(I234,#REF!,0)),1,0)</f>
        <v>0</v>
      </c>
      <c r="AC234" t="str">
        <f>IF(AB234=1,VLOOKUP(I234,#REF!,2,FALSE),"No Match")</f>
        <v>No Match</v>
      </c>
      <c r="AD234" s="22" t="s">
        <v>1742</v>
      </c>
      <c r="AF234" t="str">
        <f>IFERROR(VLOOKUP(AD234,#REF!,1,FALSE),"No")</f>
        <v>No</v>
      </c>
    </row>
    <row r="235" spans="1:32" ht="60" hidden="1" x14ac:dyDescent="0.25">
      <c r="A235" s="9" t="s">
        <v>933</v>
      </c>
      <c r="B235" s="9" t="s">
        <v>462</v>
      </c>
      <c r="C235" s="4" t="s">
        <v>934</v>
      </c>
      <c r="D235" s="9" t="s">
        <v>935</v>
      </c>
      <c r="E235" s="4" t="s">
        <v>301</v>
      </c>
      <c r="F235" s="4" t="s">
        <v>31</v>
      </c>
      <c r="G235" s="4" t="s">
        <v>32</v>
      </c>
      <c r="H235" s="9" t="s">
        <v>449</v>
      </c>
      <c r="I235" s="4" t="s">
        <v>936</v>
      </c>
      <c r="J235" s="4" t="s">
        <v>41</v>
      </c>
      <c r="K235" s="4" t="s">
        <v>937</v>
      </c>
      <c r="L235" s="4" t="s">
        <v>37</v>
      </c>
      <c r="M235" s="10">
        <v>43000</v>
      </c>
      <c r="N235" s="4" t="s">
        <v>38</v>
      </c>
      <c r="O235" s="11"/>
      <c r="P235" s="4" t="s">
        <v>37</v>
      </c>
      <c r="Q235" s="12">
        <v>1188000</v>
      </c>
      <c r="R235" s="4" t="s">
        <v>37</v>
      </c>
      <c r="S235" s="12">
        <v>238000</v>
      </c>
      <c r="T235" s="12">
        <v>1469000</v>
      </c>
      <c r="U235" s="9"/>
      <c r="V235">
        <f>IF(ISNUMBER(MATCH(I235,#REF!,0)),1,0)</f>
        <v>0</v>
      </c>
      <c r="W235" t="str">
        <f>IF(V235=1,VLOOKUP(I235,#REF!,2,FALSE),"No Match")</f>
        <v>No Match</v>
      </c>
      <c r="X235">
        <f>IF(ISNUMBER(MATCH(I235,#REF!,0)),1,0)</f>
        <v>0</v>
      </c>
      <c r="Y235" s="19" t="str">
        <f>IF(X235=1,VLOOKUP(I235,#REF!,2,FALSE),"No Match")</f>
        <v>No Match</v>
      </c>
      <c r="Z235">
        <f>IF(ISNUMBER(MATCH(I235,#REF!,0)),1,0)</f>
        <v>0</v>
      </c>
      <c r="AA235" t="str">
        <f>IF(Z235=1,VLOOKUP(I235,#REF!,2,FALSE),"No Match")</f>
        <v>No Match</v>
      </c>
      <c r="AB235">
        <f>IF(ISNUMBER(MATCH(I235,#REF!,0)),1,0)</f>
        <v>0</v>
      </c>
      <c r="AC235" t="str">
        <f>IF(AB235=1,VLOOKUP(I235,#REF!,2,FALSE),"No Match")</f>
        <v>No Match</v>
      </c>
      <c r="AD235" s="22" t="s">
        <v>1747</v>
      </c>
      <c r="AF235" t="str">
        <f>IFERROR(VLOOKUP(AD235,#REF!,1,FALSE),"No")</f>
        <v>No</v>
      </c>
    </row>
    <row r="236" spans="1:32" ht="60" hidden="1" x14ac:dyDescent="0.25">
      <c r="A236" s="9" t="s">
        <v>648</v>
      </c>
      <c r="B236" s="9" t="s">
        <v>649</v>
      </c>
      <c r="C236" s="4" t="s">
        <v>28</v>
      </c>
      <c r="D236" s="9" t="s">
        <v>650</v>
      </c>
      <c r="E236" s="4" t="s">
        <v>30</v>
      </c>
      <c r="F236" s="4" t="s">
        <v>31</v>
      </c>
      <c r="G236" s="4" t="s">
        <v>122</v>
      </c>
      <c r="H236" s="9" t="s">
        <v>127</v>
      </c>
      <c r="I236" s="4" t="s">
        <v>651</v>
      </c>
      <c r="J236" s="4" t="s">
        <v>370</v>
      </c>
      <c r="K236" s="4" t="s">
        <v>36</v>
      </c>
      <c r="L236" s="4" t="s">
        <v>37</v>
      </c>
      <c r="M236" s="10">
        <v>100000</v>
      </c>
      <c r="N236" s="4" t="s">
        <v>37</v>
      </c>
      <c r="O236" s="11">
        <v>200000</v>
      </c>
      <c r="P236" s="4" t="s">
        <v>37</v>
      </c>
      <c r="Q236" s="12">
        <v>4500000</v>
      </c>
      <c r="R236" s="4" t="s">
        <v>38</v>
      </c>
      <c r="S236" s="12"/>
      <c r="T236" s="12">
        <v>4800000</v>
      </c>
      <c r="U236" s="9"/>
      <c r="V236">
        <f>IF(ISNUMBER(MATCH(I236,#REF!,0)),1,0)</f>
        <v>0</v>
      </c>
      <c r="W236" t="str">
        <f>IF(V236=1,VLOOKUP(I236,#REF!,2,FALSE),"No Match")</f>
        <v>No Match</v>
      </c>
      <c r="X236">
        <f>IF(ISNUMBER(MATCH(I236,#REF!,0)),1,0)</f>
        <v>0</v>
      </c>
      <c r="Y236" s="19" t="str">
        <f>IF(X236=1,VLOOKUP(I236,#REF!,2,FALSE),"No Match")</f>
        <v>No Match</v>
      </c>
      <c r="Z236">
        <f>IF(ISNUMBER(MATCH(I236,#REF!,0)),1,0)</f>
        <v>0</v>
      </c>
      <c r="AA236" t="str">
        <f>IF(Z236=1,VLOOKUP(I236,#REF!,2,FALSE),"No Match")</f>
        <v>No Match</v>
      </c>
      <c r="AB236">
        <f>IF(ISNUMBER(MATCH(I236,#REF!,0)),1,0)</f>
        <v>0</v>
      </c>
      <c r="AC236" t="str">
        <f>IF(AB236=1,VLOOKUP(I236,#REF!,2,FALSE),"No Match")</f>
        <v>No Match</v>
      </c>
      <c r="AD236" s="22" t="s">
        <v>1826</v>
      </c>
      <c r="AF236" t="str">
        <f>IFERROR(VLOOKUP(AD236,#REF!,1,FALSE),"No")</f>
        <v>No</v>
      </c>
    </row>
    <row r="237" spans="1:32" ht="60" hidden="1" x14ac:dyDescent="0.25">
      <c r="A237" s="9" t="s">
        <v>741</v>
      </c>
      <c r="B237" s="9" t="s">
        <v>742</v>
      </c>
      <c r="C237" s="4" t="s">
        <v>28</v>
      </c>
      <c r="D237" s="9" t="s">
        <v>743</v>
      </c>
      <c r="E237" s="4" t="s">
        <v>30</v>
      </c>
      <c r="F237" s="4" t="s">
        <v>31</v>
      </c>
      <c r="G237" s="4" t="s">
        <v>294</v>
      </c>
      <c r="H237" s="9" t="s">
        <v>295</v>
      </c>
      <c r="I237" s="4" t="s">
        <v>744</v>
      </c>
      <c r="J237" s="4" t="s">
        <v>297</v>
      </c>
      <c r="K237" s="4" t="s">
        <v>36</v>
      </c>
      <c r="L237" s="4" t="s">
        <v>37</v>
      </c>
      <c r="M237" s="10">
        <v>138000</v>
      </c>
      <c r="N237" s="4" t="s">
        <v>37</v>
      </c>
      <c r="O237" s="11">
        <v>104000</v>
      </c>
      <c r="P237" s="4" t="s">
        <v>37</v>
      </c>
      <c r="Q237" s="12">
        <v>6500000</v>
      </c>
      <c r="R237" s="4" t="s">
        <v>38</v>
      </c>
      <c r="S237" s="12"/>
      <c r="T237" s="12">
        <v>6742000</v>
      </c>
      <c r="U237" s="9"/>
      <c r="V237">
        <f>IF(ISNUMBER(MATCH(I237,#REF!,0)),1,0)</f>
        <v>0</v>
      </c>
      <c r="W237" t="str">
        <f>IF(V237=1,VLOOKUP(I237,#REF!,2,FALSE),"No Match")</f>
        <v>No Match</v>
      </c>
      <c r="X237">
        <f>IF(ISNUMBER(MATCH(I237,#REF!,0)),1,0)</f>
        <v>0</v>
      </c>
      <c r="Y237" s="19" t="str">
        <f>IF(X237=1,VLOOKUP(I237,#REF!,2,FALSE),"No Match")</f>
        <v>No Match</v>
      </c>
      <c r="Z237">
        <f>IF(ISNUMBER(MATCH(I237,#REF!,0)),1,0)</f>
        <v>0</v>
      </c>
      <c r="AA237" t="str">
        <f>IF(Z237=1,VLOOKUP(I237,#REF!,2,FALSE),"No Match")</f>
        <v>No Match</v>
      </c>
      <c r="AB237">
        <f>IF(ISNUMBER(MATCH(I237,#REF!,0)),1,0)</f>
        <v>0</v>
      </c>
      <c r="AC237" t="str">
        <f>IF(AB237=1,VLOOKUP(I237,#REF!,2,FALSE),"No Match")</f>
        <v>No Match</v>
      </c>
      <c r="AD237" s="22" t="s">
        <v>1798</v>
      </c>
      <c r="AF237" t="str">
        <f>IFERROR(VLOOKUP(AD237,#REF!,1,FALSE),"No")</f>
        <v>No</v>
      </c>
    </row>
    <row r="238" spans="1:32" ht="90" hidden="1" x14ac:dyDescent="0.25">
      <c r="A238" s="9" t="s">
        <v>566</v>
      </c>
      <c r="B238" s="9" t="s">
        <v>611</v>
      </c>
      <c r="C238" s="4" t="s">
        <v>584</v>
      </c>
      <c r="D238" s="9" t="s">
        <v>612</v>
      </c>
      <c r="E238" s="4" t="s">
        <v>30</v>
      </c>
      <c r="F238" s="4" t="s">
        <v>31</v>
      </c>
      <c r="G238" s="4" t="s">
        <v>32</v>
      </c>
      <c r="H238" s="9" t="s">
        <v>569</v>
      </c>
      <c r="I238" s="4" t="s">
        <v>613</v>
      </c>
      <c r="J238" s="4" t="s">
        <v>41</v>
      </c>
      <c r="K238" s="4" t="s">
        <v>587</v>
      </c>
      <c r="L238" s="4" t="s">
        <v>37</v>
      </c>
      <c r="M238" s="10">
        <v>150000</v>
      </c>
      <c r="N238" s="4" t="s">
        <v>37</v>
      </c>
      <c r="O238" s="11">
        <v>52000</v>
      </c>
      <c r="P238" s="4" t="s">
        <v>37</v>
      </c>
      <c r="Q238" s="12">
        <v>550000</v>
      </c>
      <c r="R238" s="4" t="s">
        <v>38</v>
      </c>
      <c r="S238" s="12"/>
      <c r="T238" s="12">
        <v>752000</v>
      </c>
      <c r="U238" s="9" t="s">
        <v>614</v>
      </c>
      <c r="V238">
        <f>IF(ISNUMBER(MATCH(I238,#REF!,0)),1,0)</f>
        <v>0</v>
      </c>
      <c r="W238" t="str">
        <f>IF(V238=1,VLOOKUP(I238,#REF!,2,FALSE),"No Match")</f>
        <v>No Match</v>
      </c>
      <c r="X238">
        <f>IF(ISNUMBER(MATCH(I238,#REF!,0)),1,0)</f>
        <v>0</v>
      </c>
      <c r="Y238" s="19" t="str">
        <f>IF(X238=1,VLOOKUP(I238,#REF!,2,FALSE),"No Match")</f>
        <v>No Match</v>
      </c>
      <c r="Z238">
        <f>IF(ISNUMBER(MATCH(I238,#REF!,0)),1,0)</f>
        <v>0</v>
      </c>
      <c r="AA238" t="str">
        <f>IF(Z238=1,VLOOKUP(I238,#REF!,2,FALSE),"No Match")</f>
        <v>No Match</v>
      </c>
      <c r="AB238">
        <f>IF(ISNUMBER(MATCH(I238,#REF!,0)),1,0)</f>
        <v>0</v>
      </c>
      <c r="AC238" t="str">
        <f>IF(AB238=1,VLOOKUP(I238,#REF!,2,FALSE),"No Match")</f>
        <v>No Match</v>
      </c>
      <c r="AD238" s="22" t="s">
        <v>1823</v>
      </c>
      <c r="AF238" t="str">
        <f>IFERROR(VLOOKUP(AD238,#REF!,1,FALSE),"No")</f>
        <v>No</v>
      </c>
    </row>
    <row r="239" spans="1:32" ht="30" x14ac:dyDescent="0.25">
      <c r="A239" s="9" t="s">
        <v>193</v>
      </c>
      <c r="B239" s="9" t="s">
        <v>216</v>
      </c>
      <c r="C239" s="4" t="s">
        <v>28</v>
      </c>
      <c r="D239" s="9" t="s">
        <v>217</v>
      </c>
      <c r="E239" s="4" t="s">
        <v>30</v>
      </c>
      <c r="F239" s="4" t="s">
        <v>31</v>
      </c>
      <c r="G239" s="4" t="s">
        <v>152</v>
      </c>
      <c r="H239" s="9" t="s">
        <v>75</v>
      </c>
      <c r="I239" s="4" t="s">
        <v>218</v>
      </c>
      <c r="J239" s="4" t="s">
        <v>77</v>
      </c>
      <c r="K239" s="4" t="s">
        <v>42</v>
      </c>
      <c r="L239" s="4" t="s">
        <v>77</v>
      </c>
      <c r="M239" s="10">
        <v>200000</v>
      </c>
      <c r="N239" s="4" t="s">
        <v>77</v>
      </c>
      <c r="O239" s="11">
        <v>300000</v>
      </c>
      <c r="P239" s="4" t="s">
        <v>77</v>
      </c>
      <c r="Q239" s="12">
        <v>2000000</v>
      </c>
      <c r="R239" s="4" t="s">
        <v>38</v>
      </c>
      <c r="S239" s="12"/>
      <c r="T239" s="12">
        <v>2500000</v>
      </c>
      <c r="U239" s="9"/>
      <c r="V239">
        <f>IF(ISNUMBER(MATCH(I239,#REF!,0)),1,0)</f>
        <v>0</v>
      </c>
      <c r="W239" t="str">
        <f>IF(V239=1,VLOOKUP(I239,#REF!,2,FALSE),"No Match")</f>
        <v>No Match</v>
      </c>
      <c r="X239">
        <f>IF(ISNUMBER(MATCH(I239,#REF!,0)),1,0)</f>
        <v>0</v>
      </c>
      <c r="Y239" s="19" t="str">
        <f>IF(X239=1,VLOOKUP(I239,#REF!,2,FALSE),"No Match")</f>
        <v>No Match</v>
      </c>
      <c r="Z239">
        <f>IF(ISNUMBER(MATCH(I239,#REF!,0)),1,0)</f>
        <v>0</v>
      </c>
      <c r="AA239" t="str">
        <f>IF(Z239=1,VLOOKUP(I239,#REF!,2,FALSE),"No Match")</f>
        <v>No Match</v>
      </c>
      <c r="AB239">
        <f>IF(ISNUMBER(MATCH(I239,#REF!,0)),1,0)</f>
        <v>0</v>
      </c>
      <c r="AC239" t="str">
        <f>IF(AB239=1,VLOOKUP(I239,#REF!,2,FALSE),"No Match")</f>
        <v>No Match</v>
      </c>
      <c r="AD239" s="22" t="s">
        <v>1793</v>
      </c>
      <c r="AF239" t="str">
        <f>IFERROR(VLOOKUP(AD239,#REF!,1,FALSE),"No")</f>
        <v>No</v>
      </c>
    </row>
    <row r="240" spans="1:32" ht="60" hidden="1" x14ac:dyDescent="0.25">
      <c r="A240" s="9" t="s">
        <v>801</v>
      </c>
      <c r="B240" s="9" t="s">
        <v>334</v>
      </c>
      <c r="C240" s="4" t="s">
        <v>28</v>
      </c>
      <c r="D240" s="9" t="s">
        <v>808</v>
      </c>
      <c r="E240" s="4" t="s">
        <v>30</v>
      </c>
      <c r="F240" s="4" t="s">
        <v>31</v>
      </c>
      <c r="G240" s="4" t="s">
        <v>81</v>
      </c>
      <c r="H240" s="9" t="s">
        <v>687</v>
      </c>
      <c r="I240" s="4" t="s">
        <v>809</v>
      </c>
      <c r="J240" s="4" t="s">
        <v>35</v>
      </c>
      <c r="K240" s="4" t="s">
        <v>42</v>
      </c>
      <c r="L240" s="4" t="s">
        <v>37</v>
      </c>
      <c r="M240" s="10">
        <v>200000</v>
      </c>
      <c r="N240" s="4" t="s">
        <v>37</v>
      </c>
      <c r="O240" s="11">
        <v>1800000</v>
      </c>
      <c r="P240" s="4" t="s">
        <v>37</v>
      </c>
      <c r="Q240" s="12">
        <v>11500000</v>
      </c>
      <c r="R240" s="4" t="s">
        <v>38</v>
      </c>
      <c r="S240" s="12"/>
      <c r="T240" s="12">
        <v>13500000</v>
      </c>
      <c r="U240" s="9"/>
      <c r="V240">
        <f>IF(ISNUMBER(MATCH(I240,#REF!,0)),1,0)</f>
        <v>0</v>
      </c>
      <c r="W240" t="str">
        <f>IF(V240=1,VLOOKUP(I240,#REF!,2,FALSE),"No Match")</f>
        <v>No Match</v>
      </c>
      <c r="X240">
        <f>IF(ISNUMBER(MATCH(I240,#REF!,0)),1,0)</f>
        <v>0</v>
      </c>
      <c r="Y240" s="19" t="str">
        <f>IF(X240=1,VLOOKUP(I240,#REF!,2,FALSE),"No Match")</f>
        <v>No Match</v>
      </c>
      <c r="Z240">
        <f>IF(ISNUMBER(MATCH(I240,#REF!,0)),1,0)</f>
        <v>0</v>
      </c>
      <c r="AA240" t="str">
        <f>IF(Z240=1,VLOOKUP(I240,#REF!,2,FALSE),"No Match")</f>
        <v>No Match</v>
      </c>
      <c r="AB240">
        <f>IF(ISNUMBER(MATCH(I240,#REF!,0)),1,0)</f>
        <v>0</v>
      </c>
      <c r="AC240" t="str">
        <f>IF(AB240=1,VLOOKUP(I240,#REF!,2,FALSE),"No Match")</f>
        <v>No Match</v>
      </c>
      <c r="AD240" s="22" t="s">
        <v>1816</v>
      </c>
      <c r="AF240" t="str">
        <f>IFERROR(VLOOKUP(AD240,#REF!,1,FALSE),"No")</f>
        <v>No</v>
      </c>
    </row>
    <row r="241" spans="1:32" ht="60" hidden="1" x14ac:dyDescent="0.25">
      <c r="A241" s="9" t="s">
        <v>26</v>
      </c>
      <c r="B241" s="9" t="s">
        <v>56</v>
      </c>
      <c r="C241" s="4" t="s">
        <v>28</v>
      </c>
      <c r="D241" s="9" t="s">
        <v>57</v>
      </c>
      <c r="E241" s="4" t="s">
        <v>30</v>
      </c>
      <c r="F241" s="4" t="s">
        <v>31</v>
      </c>
      <c r="G241" s="4" t="s">
        <v>32</v>
      </c>
      <c r="H241" s="9" t="s">
        <v>33</v>
      </c>
      <c r="I241" s="4" t="s">
        <v>58</v>
      </c>
      <c r="J241" s="4" t="s">
        <v>41</v>
      </c>
      <c r="K241" s="4" t="s">
        <v>36</v>
      </c>
      <c r="L241" s="4" t="s">
        <v>37</v>
      </c>
      <c r="M241" s="10">
        <v>300000</v>
      </c>
      <c r="N241" s="4" t="s">
        <v>37</v>
      </c>
      <c r="O241" s="11">
        <v>400000</v>
      </c>
      <c r="P241" s="4" t="s">
        <v>37</v>
      </c>
      <c r="Q241" s="12">
        <v>1500000</v>
      </c>
      <c r="R241" s="4" t="s">
        <v>38</v>
      </c>
      <c r="S241" s="12"/>
      <c r="T241" s="12">
        <v>2200000</v>
      </c>
      <c r="U241" s="9"/>
      <c r="V241">
        <f>IF(ISNUMBER(MATCH(I241,#REF!,0)),1,0)</f>
        <v>0</v>
      </c>
      <c r="W241" t="str">
        <f>IF(V241=1,VLOOKUP(I241,#REF!,2,FALSE),"No Match")</f>
        <v>No Match</v>
      </c>
      <c r="X241">
        <f>IF(ISNUMBER(MATCH(I241,#REF!,0)),1,0)</f>
        <v>0</v>
      </c>
      <c r="Y241" s="19" t="str">
        <f>IF(X241=1,VLOOKUP(I241,#REF!,2,FALSE),"No Match")</f>
        <v>No Match</v>
      </c>
      <c r="Z241">
        <f>IF(ISNUMBER(MATCH(I241,#REF!,0)),1,0)</f>
        <v>0</v>
      </c>
      <c r="AA241" t="str">
        <f>IF(Z241=1,VLOOKUP(I241,#REF!,2,FALSE),"No Match")</f>
        <v>No Match</v>
      </c>
      <c r="AB241">
        <f>IF(ISNUMBER(MATCH(I241,#REF!,0)),1,0)</f>
        <v>0</v>
      </c>
      <c r="AC241" t="str">
        <f>IF(AB241=1,VLOOKUP(I241,#REF!,2,FALSE),"No Match")</f>
        <v>No Match</v>
      </c>
      <c r="AD241" s="22" t="s">
        <v>1807</v>
      </c>
      <c r="AF241" t="str">
        <f>IFERROR(VLOOKUP(AD241,#REF!,1,FALSE),"No")</f>
        <v>No</v>
      </c>
    </row>
    <row r="242" spans="1:32" ht="30" hidden="1" x14ac:dyDescent="0.25">
      <c r="A242" s="9" t="s">
        <v>245</v>
      </c>
      <c r="B242" s="9" t="s">
        <v>250</v>
      </c>
      <c r="C242" s="4" t="s">
        <v>28</v>
      </c>
      <c r="D242" s="9" t="s">
        <v>253</v>
      </c>
      <c r="E242" s="4" t="s">
        <v>30</v>
      </c>
      <c r="F242" s="4" t="s">
        <v>31</v>
      </c>
      <c r="G242" s="4" t="s">
        <v>113</v>
      </c>
      <c r="H242" s="9" t="s">
        <v>248</v>
      </c>
      <c r="I242" s="4" t="s">
        <v>254</v>
      </c>
      <c r="J242" s="4" t="s">
        <v>77</v>
      </c>
      <c r="K242" s="4" t="s">
        <v>36</v>
      </c>
      <c r="L242" s="4" t="s">
        <v>77</v>
      </c>
      <c r="M242" s="10">
        <v>300000</v>
      </c>
      <c r="N242" s="4" t="s">
        <v>77</v>
      </c>
      <c r="O242" s="11">
        <v>1600000</v>
      </c>
      <c r="P242" s="4" t="s">
        <v>77</v>
      </c>
      <c r="Q242" s="12">
        <v>1700000</v>
      </c>
      <c r="R242" s="4" t="s">
        <v>38</v>
      </c>
      <c r="S242" s="12"/>
      <c r="T242" s="12">
        <v>3600000</v>
      </c>
      <c r="U242" s="9"/>
      <c r="V242">
        <f>IF(ISNUMBER(MATCH(I242,#REF!,0)),1,0)</f>
        <v>0</v>
      </c>
      <c r="W242" t="str">
        <f>IF(V242=1,VLOOKUP(I242,#REF!,2,FALSE),"No Match")</f>
        <v>No Match</v>
      </c>
      <c r="X242">
        <f>IF(ISNUMBER(MATCH(I242,#REF!,0)),1,0)</f>
        <v>0</v>
      </c>
      <c r="Y242" s="19" t="str">
        <f>IF(X242=1,VLOOKUP(I242,#REF!,2,FALSE),"No Match")</f>
        <v>No Match</v>
      </c>
      <c r="Z242">
        <f>IF(ISNUMBER(MATCH(I242,#REF!,0)),1,0)</f>
        <v>0</v>
      </c>
      <c r="AA242" t="str">
        <f>IF(Z242=1,VLOOKUP(I242,#REF!,2,FALSE),"No Match")</f>
        <v>No Match</v>
      </c>
      <c r="AB242">
        <f>IF(ISNUMBER(MATCH(I242,#REF!,0)),1,0)</f>
        <v>0</v>
      </c>
      <c r="AC242" t="str">
        <f>IF(AB242=1,VLOOKUP(I242,#REF!,2,FALSE),"No Match")</f>
        <v>No Match</v>
      </c>
      <c r="AD242" s="22" t="s">
        <v>1789</v>
      </c>
      <c r="AF242" t="str">
        <f>IFERROR(VLOOKUP(AD242,#REF!,1,FALSE),"No")</f>
        <v>No</v>
      </c>
    </row>
    <row r="243" spans="1:32" ht="60" hidden="1" x14ac:dyDescent="0.25">
      <c r="A243" s="9" t="s">
        <v>26</v>
      </c>
      <c r="B243" s="9" t="s">
        <v>47</v>
      </c>
      <c r="C243" s="4" t="s">
        <v>28</v>
      </c>
      <c r="D243" s="9" t="s">
        <v>54</v>
      </c>
      <c r="E243" s="4" t="s">
        <v>30</v>
      </c>
      <c r="F243" s="4" t="s">
        <v>31</v>
      </c>
      <c r="G243" s="4" t="s">
        <v>32</v>
      </c>
      <c r="H243" s="9" t="s">
        <v>33</v>
      </c>
      <c r="I243" s="4" t="s">
        <v>55</v>
      </c>
      <c r="J243" s="4" t="s">
        <v>46</v>
      </c>
      <c r="K243" s="4" t="s">
        <v>36</v>
      </c>
      <c r="L243" s="4" t="s">
        <v>37</v>
      </c>
      <c r="M243" s="10">
        <v>490000</v>
      </c>
      <c r="N243" s="4" t="s">
        <v>37</v>
      </c>
      <c r="O243" s="11">
        <v>120000</v>
      </c>
      <c r="P243" s="4" t="s">
        <v>37</v>
      </c>
      <c r="Q243" s="12">
        <v>2100000</v>
      </c>
      <c r="R243" s="4" t="s">
        <v>38</v>
      </c>
      <c r="S243" s="12"/>
      <c r="T243" s="12">
        <v>2710000</v>
      </c>
      <c r="U243" s="9"/>
      <c r="V243">
        <f>IF(ISNUMBER(MATCH(I243,#REF!,0)),1,0)</f>
        <v>0</v>
      </c>
      <c r="W243" t="str">
        <f>IF(V243=1,VLOOKUP(I243,#REF!,2,FALSE),"No Match")</f>
        <v>No Match</v>
      </c>
      <c r="X243">
        <f>IF(ISNUMBER(MATCH(I243,#REF!,0)),1,0)</f>
        <v>0</v>
      </c>
      <c r="Y243" s="19" t="str">
        <f>IF(X243=1,VLOOKUP(I243,#REF!,2,FALSE),"No Match")</f>
        <v>No Match</v>
      </c>
      <c r="Z243">
        <f>IF(ISNUMBER(MATCH(I243,#REF!,0)),1,0)</f>
        <v>0</v>
      </c>
      <c r="AA243" t="str">
        <f>IF(Z243=1,VLOOKUP(I243,#REF!,2,FALSE),"No Match")</f>
        <v>No Match</v>
      </c>
      <c r="AB243">
        <f>IF(ISNUMBER(MATCH(I243,#REF!,0)),1,0)</f>
        <v>0</v>
      </c>
      <c r="AC243" t="str">
        <f>IF(AB243=1,VLOOKUP(I243,#REF!,2,FALSE),"No Match")</f>
        <v>No Match</v>
      </c>
      <c r="AD243" s="22" t="s">
        <v>1805</v>
      </c>
      <c r="AF243" t="str">
        <f>IFERROR(VLOOKUP(AD243,#REF!,1,FALSE),"No")</f>
        <v>No</v>
      </c>
    </row>
    <row r="244" spans="1:32" ht="75" hidden="1" x14ac:dyDescent="0.25">
      <c r="A244" s="9" t="s">
        <v>487</v>
      </c>
      <c r="B244" s="9" t="s">
        <v>488</v>
      </c>
      <c r="C244" s="4" t="s">
        <v>28</v>
      </c>
      <c r="D244" s="9" t="s">
        <v>489</v>
      </c>
      <c r="E244" s="4" t="s">
        <v>30</v>
      </c>
      <c r="F244" s="4" t="s">
        <v>31</v>
      </c>
      <c r="G244" s="4" t="s">
        <v>448</v>
      </c>
      <c r="H244" s="9" t="s">
        <v>490</v>
      </c>
      <c r="I244" s="4" t="s">
        <v>491</v>
      </c>
      <c r="J244" s="4" t="s">
        <v>35</v>
      </c>
      <c r="K244" s="4" t="s">
        <v>42</v>
      </c>
      <c r="L244" s="4" t="s">
        <v>37</v>
      </c>
      <c r="M244" s="10">
        <v>500000</v>
      </c>
      <c r="N244" s="4" t="s">
        <v>37</v>
      </c>
      <c r="O244" s="11">
        <v>500000</v>
      </c>
      <c r="P244" s="4" t="s">
        <v>37</v>
      </c>
      <c r="Q244" s="12">
        <v>114999000</v>
      </c>
      <c r="R244" s="4" t="s">
        <v>38</v>
      </c>
      <c r="S244" s="12"/>
      <c r="T244" s="12">
        <v>115999000</v>
      </c>
      <c r="U244" s="9"/>
      <c r="V244">
        <f>IF(ISNUMBER(MATCH(I244,#REF!,0)),1,0)</f>
        <v>0</v>
      </c>
      <c r="W244" t="str">
        <f>IF(V244=1,VLOOKUP(I244,#REF!,2,FALSE),"No Match")</f>
        <v>No Match</v>
      </c>
      <c r="X244">
        <f>IF(ISNUMBER(MATCH(I244,#REF!,0)),1,0)</f>
        <v>0</v>
      </c>
      <c r="Y244" s="19" t="str">
        <f>IF(X244=1,VLOOKUP(I244,#REF!,2,FALSE),"No Match")</f>
        <v>No Match</v>
      </c>
      <c r="Z244">
        <f>IF(ISNUMBER(MATCH(I244,#REF!,0)),1,0)</f>
        <v>0</v>
      </c>
      <c r="AA244" t="str">
        <f>IF(Z244=1,VLOOKUP(I244,#REF!,2,FALSE),"No Match")</f>
        <v>No Match</v>
      </c>
      <c r="AB244">
        <f>IF(ISNUMBER(MATCH(I244,#REF!,0)),1,0)</f>
        <v>0</v>
      </c>
      <c r="AC244" t="str">
        <f>IF(AB244=1,VLOOKUP(I244,#REF!,2,FALSE),"No Match")</f>
        <v>No Match</v>
      </c>
      <c r="AD244" s="22" t="s">
        <v>1827</v>
      </c>
      <c r="AF244" t="str">
        <f>IFERROR(VLOOKUP(AD244,#REF!,1,FALSE),"No")</f>
        <v>No</v>
      </c>
    </row>
    <row r="245" spans="1:32" ht="30" x14ac:dyDescent="0.25">
      <c r="A245" s="9" t="s">
        <v>1069</v>
      </c>
      <c r="B245" s="9" t="s">
        <v>792</v>
      </c>
      <c r="C245" s="4" t="s">
        <v>28</v>
      </c>
      <c r="D245" s="9" t="s">
        <v>1072</v>
      </c>
      <c r="E245" s="4" t="s">
        <v>30</v>
      </c>
      <c r="F245" s="4" t="s">
        <v>31</v>
      </c>
      <c r="G245" s="4" t="s">
        <v>152</v>
      </c>
      <c r="H245" s="9" t="s">
        <v>794</v>
      </c>
      <c r="I245" s="4" t="s">
        <v>1073</v>
      </c>
      <c r="J245" s="4" t="s">
        <v>77</v>
      </c>
      <c r="K245" s="4" t="s">
        <v>42</v>
      </c>
      <c r="L245" s="4" t="s">
        <v>77</v>
      </c>
      <c r="M245" s="10">
        <v>500000</v>
      </c>
      <c r="N245" s="4" t="s">
        <v>77</v>
      </c>
      <c r="O245" s="11">
        <v>400000</v>
      </c>
      <c r="P245" s="4" t="s">
        <v>77</v>
      </c>
      <c r="Q245" s="12">
        <v>2500000</v>
      </c>
      <c r="R245" s="4" t="s">
        <v>38</v>
      </c>
      <c r="S245" s="12"/>
      <c r="T245" s="12">
        <v>3400000</v>
      </c>
      <c r="U245" s="9"/>
      <c r="V245">
        <f>IF(ISNUMBER(MATCH(I245,#REF!,0)),1,0)</f>
        <v>0</v>
      </c>
      <c r="W245" t="str">
        <f>IF(V245=1,VLOOKUP(I245,#REF!,2,FALSE),"No Match")</f>
        <v>No Match</v>
      </c>
      <c r="X245">
        <f>IF(ISNUMBER(MATCH(I245,#REF!,0)),1,0)</f>
        <v>0</v>
      </c>
      <c r="Y245" s="19" t="str">
        <f>IF(X245=1,VLOOKUP(I245,#REF!,2,FALSE),"No Match")</f>
        <v>No Match</v>
      </c>
      <c r="Z245">
        <f>IF(ISNUMBER(MATCH(I245,#REF!,0)),1,0)</f>
        <v>0</v>
      </c>
      <c r="AA245" t="str">
        <f>IF(Z245=1,VLOOKUP(I245,#REF!,2,FALSE),"No Match")</f>
        <v>No Match</v>
      </c>
      <c r="AB245">
        <f>IF(ISNUMBER(MATCH(I245,#REF!,0)),1,0)</f>
        <v>0</v>
      </c>
      <c r="AC245" t="str">
        <f>IF(AB245=1,VLOOKUP(I245,#REF!,2,FALSE),"No Match")</f>
        <v>No Match</v>
      </c>
      <c r="AD245" s="22" t="s">
        <v>1829</v>
      </c>
      <c r="AF245" t="str">
        <f>IFERROR(VLOOKUP(AD245,#REF!,1,FALSE),"No")</f>
        <v>No</v>
      </c>
    </row>
    <row r="246" spans="1:32" ht="60" hidden="1" x14ac:dyDescent="0.25">
      <c r="A246" s="9" t="s">
        <v>26</v>
      </c>
      <c r="B246" s="9" t="s">
        <v>43</v>
      </c>
      <c r="C246" s="4" t="s">
        <v>28</v>
      </c>
      <c r="D246" s="9" t="s">
        <v>44</v>
      </c>
      <c r="E246" s="4" t="s">
        <v>30</v>
      </c>
      <c r="F246" s="4" t="s">
        <v>31</v>
      </c>
      <c r="G246" s="4" t="s">
        <v>32</v>
      </c>
      <c r="H246" s="9" t="s">
        <v>33</v>
      </c>
      <c r="I246" s="4" t="s">
        <v>45</v>
      </c>
      <c r="J246" s="4" t="s">
        <v>46</v>
      </c>
      <c r="K246" s="4" t="s">
        <v>36</v>
      </c>
      <c r="L246" s="4" t="s">
        <v>37</v>
      </c>
      <c r="M246" s="10">
        <v>600000</v>
      </c>
      <c r="N246" s="4" t="s">
        <v>37</v>
      </c>
      <c r="O246" s="11">
        <v>300000</v>
      </c>
      <c r="P246" s="4" t="s">
        <v>37</v>
      </c>
      <c r="Q246" s="12">
        <v>900000</v>
      </c>
      <c r="R246" s="4" t="s">
        <v>38</v>
      </c>
      <c r="S246" s="12"/>
      <c r="T246" s="12">
        <v>1800000</v>
      </c>
      <c r="U246" s="9"/>
      <c r="V246">
        <f>IF(ISNUMBER(MATCH(I246,#REF!,0)),1,0)</f>
        <v>0</v>
      </c>
      <c r="W246" t="str">
        <f>IF(V246=1,VLOOKUP(I246,#REF!,2,FALSE),"No Match")</f>
        <v>No Match</v>
      </c>
      <c r="X246">
        <f>IF(ISNUMBER(MATCH(I246,#REF!,0)),1,0)</f>
        <v>0</v>
      </c>
      <c r="Y246" s="19" t="str">
        <f>IF(X246=1,VLOOKUP(I246,#REF!,2,FALSE),"No Match")</f>
        <v>No Match</v>
      </c>
      <c r="Z246">
        <f>IF(ISNUMBER(MATCH(I246,#REF!,0)),1,0)</f>
        <v>0</v>
      </c>
      <c r="AA246" t="str">
        <f>IF(Z246=1,VLOOKUP(I246,#REF!,2,FALSE),"No Match")</f>
        <v>No Match</v>
      </c>
      <c r="AB246">
        <f>IF(ISNUMBER(MATCH(I246,#REF!,0)),1,0)</f>
        <v>0</v>
      </c>
      <c r="AC246" t="str">
        <f>IF(AB246=1,VLOOKUP(I246,#REF!,2,FALSE),"No Match")</f>
        <v>No Match</v>
      </c>
      <c r="AD246" s="22" t="s">
        <v>1824</v>
      </c>
      <c r="AF246" t="str">
        <f>IFERROR(VLOOKUP(AD246,#REF!,1,FALSE),"No")</f>
        <v>No</v>
      </c>
    </row>
    <row r="247" spans="1:32" ht="75" hidden="1" x14ac:dyDescent="0.25">
      <c r="A247" s="3" t="s">
        <v>26</v>
      </c>
      <c r="B247" s="3" t="s">
        <v>27</v>
      </c>
      <c r="C247" s="4" t="s">
        <v>28</v>
      </c>
      <c r="D247" s="3" t="s">
        <v>29</v>
      </c>
      <c r="E247" s="5" t="s">
        <v>30</v>
      </c>
      <c r="F247" s="5" t="s">
        <v>31</v>
      </c>
      <c r="G247" s="5" t="s">
        <v>32</v>
      </c>
      <c r="H247" s="3" t="s">
        <v>33</v>
      </c>
      <c r="I247" s="5" t="s">
        <v>34</v>
      </c>
      <c r="J247" s="5" t="s">
        <v>35</v>
      </c>
      <c r="K247" s="5" t="s">
        <v>36</v>
      </c>
      <c r="L247" s="4" t="s">
        <v>37</v>
      </c>
      <c r="M247" s="6">
        <v>700000</v>
      </c>
      <c r="N247" s="4" t="s">
        <v>37</v>
      </c>
      <c r="O247" s="7">
        <v>100000</v>
      </c>
      <c r="P247" s="4" t="s">
        <v>37</v>
      </c>
      <c r="Q247" s="8">
        <v>1000000</v>
      </c>
      <c r="R247" s="5" t="s">
        <v>38</v>
      </c>
      <c r="S247" s="8"/>
      <c r="T247" s="8">
        <v>1800000</v>
      </c>
      <c r="U247" s="9"/>
      <c r="V247">
        <f>IF(ISNUMBER(MATCH(I247,#REF!,0)),1,0)</f>
        <v>0</v>
      </c>
      <c r="W247" t="str">
        <f>IF(V247=1,VLOOKUP(I247,#REF!,2,FALSE),"No Match")</f>
        <v>No Match</v>
      </c>
      <c r="X247">
        <f>IF(ISNUMBER(MATCH(I247,#REF!,0)),1,0)</f>
        <v>0</v>
      </c>
      <c r="Y247" s="19" t="str">
        <f>IF(X247=1,VLOOKUP(I247,#REF!,2,FALSE),"No Match")</f>
        <v>No Match</v>
      </c>
      <c r="Z247">
        <f>IF(ISNUMBER(MATCH(I247,#REF!,0)),1,0)</f>
        <v>0</v>
      </c>
      <c r="AA247" t="str">
        <f>IF(Z247=1,VLOOKUP(I247,#REF!,2,FALSE),"No Match")</f>
        <v>No Match</v>
      </c>
      <c r="AB247">
        <f>IF(ISNUMBER(MATCH(I247,#REF!,0)),1,0)</f>
        <v>0</v>
      </c>
      <c r="AC247" t="str">
        <f>IF(AB247=1,VLOOKUP(I247,#REF!,2,FALSE),"No Match")</f>
        <v>No Match</v>
      </c>
      <c r="AD247" s="22" t="s">
        <v>1825</v>
      </c>
      <c r="AF247" t="str">
        <f>IFERROR(VLOOKUP(AD247,#REF!,1,FALSE),"No")</f>
        <v>No</v>
      </c>
    </row>
    <row r="248" spans="1:32" ht="60" hidden="1" x14ac:dyDescent="0.25">
      <c r="A248" s="9" t="s">
        <v>1117</v>
      </c>
      <c r="B248" s="9" t="s">
        <v>1123</v>
      </c>
      <c r="C248" s="4" t="s">
        <v>28</v>
      </c>
      <c r="D248" s="9" t="s">
        <v>1124</v>
      </c>
      <c r="E248" s="4" t="s">
        <v>30</v>
      </c>
      <c r="F248" s="4" t="s">
        <v>31</v>
      </c>
      <c r="G248" s="4" t="s">
        <v>309</v>
      </c>
      <c r="H248" s="9" t="s">
        <v>787</v>
      </c>
      <c r="I248" s="4" t="s">
        <v>1125</v>
      </c>
      <c r="J248" s="4" t="s">
        <v>312</v>
      </c>
      <c r="K248" s="4" t="s">
        <v>222</v>
      </c>
      <c r="L248" s="4" t="s">
        <v>37</v>
      </c>
      <c r="M248" s="10">
        <v>710000</v>
      </c>
      <c r="N248" s="4" t="s">
        <v>37</v>
      </c>
      <c r="O248" s="11">
        <v>280000</v>
      </c>
      <c r="P248" s="4" t="s">
        <v>37</v>
      </c>
      <c r="Q248" s="12">
        <v>22400000</v>
      </c>
      <c r="R248" s="4" t="s">
        <v>38</v>
      </c>
      <c r="S248" s="12"/>
      <c r="T248" s="12">
        <v>23390000</v>
      </c>
      <c r="U248" s="9"/>
      <c r="V248">
        <f>IF(ISNUMBER(MATCH(I248,#REF!,0)),1,0)</f>
        <v>0</v>
      </c>
      <c r="W248" t="str">
        <f>IF(V248=1,VLOOKUP(I248,#REF!,2,FALSE),"No Match")</f>
        <v>No Match</v>
      </c>
      <c r="X248">
        <f>IF(ISNUMBER(MATCH(I248,#REF!,0)),1,0)</f>
        <v>0</v>
      </c>
      <c r="Y248" s="19" t="str">
        <f>IF(X248=1,VLOOKUP(I248,#REF!,2,FALSE),"No Match")</f>
        <v>No Match</v>
      </c>
      <c r="Z248">
        <f>IF(ISNUMBER(MATCH(I248,#REF!,0)),1,0)</f>
        <v>0</v>
      </c>
      <c r="AA248" t="str">
        <f>IF(Z248=1,VLOOKUP(I248,#REF!,2,FALSE),"No Match")</f>
        <v>No Match</v>
      </c>
      <c r="AB248">
        <f>IF(ISNUMBER(MATCH(I248,#REF!,0)),1,0)</f>
        <v>0</v>
      </c>
      <c r="AC248" t="str">
        <f>IF(AB248=1,VLOOKUP(I248,#REF!,2,FALSE),"No Match")</f>
        <v>No Match</v>
      </c>
      <c r="AD248" s="22" t="s">
        <v>1769</v>
      </c>
      <c r="AF248" t="str">
        <f>IFERROR(VLOOKUP(AD248,#REF!,1,FALSE),"No")</f>
        <v>No</v>
      </c>
    </row>
    <row r="249" spans="1:32" ht="30" hidden="1" x14ac:dyDescent="0.25">
      <c r="A249" s="9" t="s">
        <v>1245</v>
      </c>
      <c r="B249" s="9" t="s">
        <v>1246</v>
      </c>
      <c r="C249" s="4" t="s">
        <v>28</v>
      </c>
      <c r="D249" s="9" t="s">
        <v>1247</v>
      </c>
      <c r="E249" s="4" t="s">
        <v>30</v>
      </c>
      <c r="F249" s="4" t="s">
        <v>31</v>
      </c>
      <c r="G249" s="4" t="s">
        <v>90</v>
      </c>
      <c r="H249" s="9" t="s">
        <v>1109</v>
      </c>
      <c r="I249" s="4" t="s">
        <v>1248</v>
      </c>
      <c r="J249" s="4" t="s">
        <v>77</v>
      </c>
      <c r="K249" s="4" t="s">
        <v>42</v>
      </c>
      <c r="L249" s="4" t="s">
        <v>77</v>
      </c>
      <c r="M249" s="10">
        <v>750000</v>
      </c>
      <c r="N249" s="4" t="s">
        <v>77</v>
      </c>
      <c r="O249" s="11">
        <v>100000</v>
      </c>
      <c r="P249" s="4" t="s">
        <v>77</v>
      </c>
      <c r="Q249" s="12">
        <v>4500000</v>
      </c>
      <c r="R249" s="4" t="s">
        <v>38</v>
      </c>
      <c r="S249" s="12"/>
      <c r="T249" s="12">
        <v>5350000</v>
      </c>
      <c r="U249" s="9" t="s">
        <v>1249</v>
      </c>
      <c r="V249">
        <f>IF(ISNUMBER(MATCH(I249,#REF!,0)),1,0)</f>
        <v>0</v>
      </c>
      <c r="W249" t="str">
        <f>IF(V249=1,VLOOKUP(I249,#REF!,2,FALSE),"No Match")</f>
        <v>No Match</v>
      </c>
      <c r="X249">
        <f>IF(ISNUMBER(MATCH(I249,#REF!,0)),1,0)</f>
        <v>0</v>
      </c>
      <c r="Y249" s="19" t="str">
        <f>IF(X249=1,VLOOKUP(I249,#REF!,2,FALSE),"No Match")</f>
        <v>No Match</v>
      </c>
      <c r="Z249">
        <f>IF(ISNUMBER(MATCH(I249,#REF!,0)),1,0)</f>
        <v>0</v>
      </c>
      <c r="AA249" t="str">
        <f>IF(Z249=1,VLOOKUP(I249,#REF!,2,FALSE),"No Match")</f>
        <v>No Match</v>
      </c>
      <c r="AB249">
        <f>IF(ISNUMBER(MATCH(I249,#REF!,0)),1,0)</f>
        <v>0</v>
      </c>
      <c r="AC249" t="str">
        <f>IF(AB249=1,VLOOKUP(I249,#REF!,2,FALSE),"No Match")</f>
        <v>No Match</v>
      </c>
      <c r="AD249" s="22" t="s">
        <v>1792</v>
      </c>
      <c r="AF249" t="str">
        <f>IFERROR(VLOOKUP(AD249,#REF!,1,FALSE),"No")</f>
        <v>No</v>
      </c>
    </row>
    <row r="250" spans="1:32" ht="60" hidden="1" x14ac:dyDescent="0.25">
      <c r="A250" s="9" t="s">
        <v>801</v>
      </c>
      <c r="B250" s="9" t="s">
        <v>334</v>
      </c>
      <c r="C250" s="4" t="s">
        <v>28</v>
      </c>
      <c r="D250" s="9" t="s">
        <v>810</v>
      </c>
      <c r="E250" s="4" t="s">
        <v>30</v>
      </c>
      <c r="F250" s="4" t="s">
        <v>31</v>
      </c>
      <c r="G250" s="4" t="s">
        <v>81</v>
      </c>
      <c r="H250" s="9" t="s">
        <v>687</v>
      </c>
      <c r="I250" s="4" t="s">
        <v>811</v>
      </c>
      <c r="J250" s="4" t="s">
        <v>35</v>
      </c>
      <c r="K250" s="4" t="s">
        <v>42</v>
      </c>
      <c r="L250" s="4" t="s">
        <v>37</v>
      </c>
      <c r="M250" s="10">
        <v>900000</v>
      </c>
      <c r="N250" s="4" t="s">
        <v>37</v>
      </c>
      <c r="O250" s="11">
        <v>200000</v>
      </c>
      <c r="P250" s="4" t="s">
        <v>37</v>
      </c>
      <c r="Q250" s="12">
        <v>16000000</v>
      </c>
      <c r="R250" s="4" t="s">
        <v>38</v>
      </c>
      <c r="S250" s="12"/>
      <c r="T250" s="12">
        <v>17100000</v>
      </c>
      <c r="U250" s="9"/>
      <c r="V250">
        <f>IF(ISNUMBER(MATCH(I250,#REF!,0)),1,0)</f>
        <v>0</v>
      </c>
      <c r="W250" t="str">
        <f>IF(V250=1,VLOOKUP(I250,#REF!,2,FALSE),"No Match")</f>
        <v>No Match</v>
      </c>
      <c r="X250">
        <f>IF(ISNUMBER(MATCH(I250,#REF!,0)),1,0)</f>
        <v>0</v>
      </c>
      <c r="Y250" s="19" t="str">
        <f>IF(X250=1,VLOOKUP(I250,#REF!,2,FALSE),"No Match")</f>
        <v>No Match</v>
      </c>
      <c r="Z250">
        <f>IF(ISNUMBER(MATCH(I250,#REF!,0)),1,0)</f>
        <v>0</v>
      </c>
      <c r="AA250" t="str">
        <f>IF(Z250=1,VLOOKUP(I250,#REF!,2,FALSE),"No Match")</f>
        <v>No Match</v>
      </c>
      <c r="AB250">
        <f>IF(ISNUMBER(MATCH(I250,#REF!,0)),1,0)</f>
        <v>0</v>
      </c>
      <c r="AC250" t="str">
        <f>IF(AB250=1,VLOOKUP(I250,#REF!,2,FALSE),"No Match")</f>
        <v>No Match</v>
      </c>
      <c r="AD250" s="22" t="s">
        <v>1814</v>
      </c>
      <c r="AF250" t="str">
        <f>IFERROR(VLOOKUP(AD250,#REF!,1,FALSE),"No")</f>
        <v>No</v>
      </c>
    </row>
    <row r="251" spans="1:32" ht="60" hidden="1" x14ac:dyDescent="0.25">
      <c r="A251" s="9" t="s">
        <v>1036</v>
      </c>
      <c r="B251" s="9" t="s">
        <v>1040</v>
      </c>
      <c r="C251" s="4" t="s">
        <v>28</v>
      </c>
      <c r="D251" s="9" t="s">
        <v>1041</v>
      </c>
      <c r="E251" s="4" t="s">
        <v>30</v>
      </c>
      <c r="F251" s="4" t="s">
        <v>31</v>
      </c>
      <c r="G251" s="4" t="s">
        <v>122</v>
      </c>
      <c r="H251" s="9" t="s">
        <v>1023</v>
      </c>
      <c r="I251" s="4" t="s">
        <v>1042</v>
      </c>
      <c r="J251" s="4" t="s">
        <v>370</v>
      </c>
      <c r="K251" s="4" t="s">
        <v>36</v>
      </c>
      <c r="L251" s="4" t="s">
        <v>37</v>
      </c>
      <c r="M251" s="10">
        <v>900000</v>
      </c>
      <c r="N251" s="4" t="s">
        <v>37</v>
      </c>
      <c r="O251" s="11">
        <v>300000</v>
      </c>
      <c r="P251" s="4" t="s">
        <v>37</v>
      </c>
      <c r="Q251" s="12">
        <v>5800000</v>
      </c>
      <c r="R251" s="4" t="s">
        <v>38</v>
      </c>
      <c r="S251" s="12"/>
      <c r="T251" s="12">
        <v>7000000</v>
      </c>
      <c r="U251" s="9"/>
      <c r="V251">
        <f>IF(ISNUMBER(MATCH(I251,#REF!,0)),1,0)</f>
        <v>0</v>
      </c>
      <c r="W251" t="str">
        <f>IF(V251=1,VLOOKUP(I251,#REF!,2,FALSE),"No Match")</f>
        <v>No Match</v>
      </c>
      <c r="X251">
        <f>IF(ISNUMBER(MATCH(I251,#REF!,0)),1,0)</f>
        <v>0</v>
      </c>
      <c r="Y251" s="19" t="str">
        <f>IF(X251=1,VLOOKUP(I251,#REF!,2,FALSE),"No Match")</f>
        <v>No Match</v>
      </c>
      <c r="Z251">
        <f>IF(ISNUMBER(MATCH(I251,#REF!,0)),1,0)</f>
        <v>0</v>
      </c>
      <c r="AA251" t="str">
        <f>IF(Z251=1,VLOOKUP(I251,#REF!,2,FALSE),"No Match")</f>
        <v>No Match</v>
      </c>
      <c r="AB251">
        <f>IF(ISNUMBER(MATCH(I251,#REF!,0)),1,0)</f>
        <v>0</v>
      </c>
      <c r="AC251" t="str">
        <f>IF(AB251=1,VLOOKUP(I251,#REF!,2,FALSE),"No Match")</f>
        <v>No Match</v>
      </c>
      <c r="AD251" s="22" t="s">
        <v>1799</v>
      </c>
      <c r="AF251" t="str">
        <f>IFERROR(VLOOKUP(AD251,#REF!,1,FALSE),"No")</f>
        <v>No</v>
      </c>
    </row>
    <row r="252" spans="1:32" ht="60" hidden="1" x14ac:dyDescent="0.25">
      <c r="A252" s="9" t="s">
        <v>897</v>
      </c>
      <c r="B252" s="9" t="s">
        <v>111</v>
      </c>
      <c r="C252" s="4" t="s">
        <v>28</v>
      </c>
      <c r="D252" s="9" t="s">
        <v>926</v>
      </c>
      <c r="E252" s="4" t="s">
        <v>30</v>
      </c>
      <c r="F252" s="4" t="s">
        <v>31</v>
      </c>
      <c r="G252" s="4" t="s">
        <v>131</v>
      </c>
      <c r="H252" s="9" t="s">
        <v>900</v>
      </c>
      <c r="I252" s="4" t="s">
        <v>927</v>
      </c>
      <c r="J252" s="4" t="s">
        <v>35</v>
      </c>
      <c r="K252" s="4" t="s">
        <v>42</v>
      </c>
      <c r="L252" s="4" t="s">
        <v>37</v>
      </c>
      <c r="M252" s="10">
        <v>1000000</v>
      </c>
      <c r="N252" s="4" t="s">
        <v>37</v>
      </c>
      <c r="O252" s="11">
        <v>100000</v>
      </c>
      <c r="P252" s="4" t="s">
        <v>37</v>
      </c>
      <c r="Q252" s="12">
        <v>3000000</v>
      </c>
      <c r="R252" s="4" t="s">
        <v>38</v>
      </c>
      <c r="S252" s="12"/>
      <c r="T252" s="12">
        <v>4100000</v>
      </c>
      <c r="U252" s="9"/>
      <c r="V252">
        <f>IF(ISNUMBER(MATCH(I252,#REF!,0)),1,0)</f>
        <v>0</v>
      </c>
      <c r="W252" t="str">
        <f>IF(V252=1,VLOOKUP(I252,#REF!,2,FALSE),"No Match")</f>
        <v>No Match</v>
      </c>
      <c r="X252">
        <f>IF(ISNUMBER(MATCH(I252,#REF!,0)),1,0)</f>
        <v>0</v>
      </c>
      <c r="Y252" s="19" t="str">
        <f>IF(X252=1,VLOOKUP(I252,#REF!,2,FALSE),"No Match")</f>
        <v>No Match</v>
      </c>
      <c r="Z252">
        <f>IF(ISNUMBER(MATCH(I252,#REF!,0)),1,0)</f>
        <v>0</v>
      </c>
      <c r="AA252" t="str">
        <f>IF(Z252=1,VLOOKUP(I252,#REF!,2,FALSE),"No Match")</f>
        <v>No Match</v>
      </c>
      <c r="AB252">
        <f>IF(ISNUMBER(MATCH(I252,#REF!,0)),1,0)</f>
        <v>0</v>
      </c>
      <c r="AC252" t="str">
        <f>IF(AB252=1,VLOOKUP(I252,#REF!,2,FALSE),"No Match")</f>
        <v>No Match</v>
      </c>
      <c r="AD252" s="22" t="s">
        <v>1794</v>
      </c>
      <c r="AF252" t="str">
        <f>IFERROR(VLOOKUP(AD252,#REF!,1,FALSE),"No")</f>
        <v>No</v>
      </c>
    </row>
    <row r="253" spans="1:32" ht="60" hidden="1" x14ac:dyDescent="0.25">
      <c r="A253" s="9" t="s">
        <v>26</v>
      </c>
      <c r="B253" s="9" t="s">
        <v>47</v>
      </c>
      <c r="C253" s="4" t="s">
        <v>28</v>
      </c>
      <c r="D253" s="9" t="s">
        <v>50</v>
      </c>
      <c r="E253" s="4" t="s">
        <v>30</v>
      </c>
      <c r="F253" s="4" t="s">
        <v>31</v>
      </c>
      <c r="G253" s="4" t="s">
        <v>32</v>
      </c>
      <c r="H253" s="9" t="s">
        <v>33</v>
      </c>
      <c r="I253" s="4" t="s">
        <v>51</v>
      </c>
      <c r="J253" s="4" t="s">
        <v>46</v>
      </c>
      <c r="K253" s="4" t="s">
        <v>36</v>
      </c>
      <c r="L253" s="4" t="s">
        <v>37</v>
      </c>
      <c r="M253" s="10">
        <v>1100000</v>
      </c>
      <c r="N253" s="4" t="s">
        <v>37</v>
      </c>
      <c r="O253" s="11">
        <v>400000</v>
      </c>
      <c r="P253" s="4" t="s">
        <v>37</v>
      </c>
      <c r="Q253" s="12">
        <v>8001000</v>
      </c>
      <c r="R253" s="4" t="s">
        <v>38</v>
      </c>
      <c r="S253" s="12"/>
      <c r="T253" s="12">
        <v>9501000</v>
      </c>
      <c r="U253" s="9"/>
      <c r="V253">
        <f>IF(ISNUMBER(MATCH(I253,#REF!,0)),1,0)</f>
        <v>0</v>
      </c>
      <c r="W253" t="str">
        <f>IF(V253=1,VLOOKUP(I253,#REF!,2,FALSE),"No Match")</f>
        <v>No Match</v>
      </c>
      <c r="X253">
        <f>IF(ISNUMBER(MATCH(I253,#REF!,0)),1,0)</f>
        <v>0</v>
      </c>
      <c r="Y253" s="19" t="str">
        <f>IF(X253=1,VLOOKUP(I253,#REF!,2,FALSE),"No Match")</f>
        <v>No Match</v>
      </c>
      <c r="Z253">
        <f>IF(ISNUMBER(MATCH(I253,#REF!,0)),1,0)</f>
        <v>0</v>
      </c>
      <c r="AA253" t="str">
        <f>IF(Z253=1,VLOOKUP(I253,#REF!,2,FALSE),"No Match")</f>
        <v>No Match</v>
      </c>
      <c r="AB253">
        <f>IF(ISNUMBER(MATCH(I253,#REF!,0)),1,0)</f>
        <v>0</v>
      </c>
      <c r="AC253" t="str">
        <f>IF(AB253=1,VLOOKUP(I253,#REF!,2,FALSE),"No Match")</f>
        <v>No Match</v>
      </c>
      <c r="AD253" s="22" t="s">
        <v>1808</v>
      </c>
      <c r="AF253" t="str">
        <f>IFERROR(VLOOKUP(AD253,#REF!,1,FALSE),"No")</f>
        <v>No</v>
      </c>
    </row>
    <row r="254" spans="1:32" ht="60" hidden="1" x14ac:dyDescent="0.25">
      <c r="A254" s="9" t="s">
        <v>801</v>
      </c>
      <c r="B254" s="9" t="s">
        <v>702</v>
      </c>
      <c r="C254" s="4" t="s">
        <v>28</v>
      </c>
      <c r="D254" s="9" t="s">
        <v>812</v>
      </c>
      <c r="E254" s="4" t="s">
        <v>30</v>
      </c>
      <c r="F254" s="4" t="s">
        <v>31</v>
      </c>
      <c r="G254" s="4" t="s">
        <v>81</v>
      </c>
      <c r="H254" s="9" t="s">
        <v>687</v>
      </c>
      <c r="I254" s="4" t="s">
        <v>813</v>
      </c>
      <c r="J254" s="4" t="s">
        <v>35</v>
      </c>
      <c r="K254" s="4" t="s">
        <v>42</v>
      </c>
      <c r="L254" s="4" t="s">
        <v>37</v>
      </c>
      <c r="M254" s="10">
        <v>1100000</v>
      </c>
      <c r="N254" s="4" t="s">
        <v>37</v>
      </c>
      <c r="O254" s="11">
        <v>500000</v>
      </c>
      <c r="P254" s="4" t="s">
        <v>37</v>
      </c>
      <c r="Q254" s="12">
        <v>96100000</v>
      </c>
      <c r="R254" s="4" t="s">
        <v>38</v>
      </c>
      <c r="S254" s="12"/>
      <c r="T254" s="12">
        <v>97700000</v>
      </c>
      <c r="U254" s="9"/>
      <c r="V254">
        <f>IF(ISNUMBER(MATCH(I254,#REF!,0)),1,0)</f>
        <v>0</v>
      </c>
      <c r="W254" t="str">
        <f>IF(V254=1,VLOOKUP(I254,#REF!,2,FALSE),"No Match")</f>
        <v>No Match</v>
      </c>
      <c r="X254">
        <f>IF(ISNUMBER(MATCH(I254,#REF!,0)),1,0)</f>
        <v>0</v>
      </c>
      <c r="Y254" s="19" t="str">
        <f>IF(X254=1,VLOOKUP(I254,#REF!,2,FALSE),"No Match")</f>
        <v>No Match</v>
      </c>
      <c r="Z254">
        <f>IF(ISNUMBER(MATCH(I254,#REF!,0)),1,0)</f>
        <v>0</v>
      </c>
      <c r="AA254" t="str">
        <f>IF(Z254=1,VLOOKUP(I254,#REF!,2,FALSE),"No Match")</f>
        <v>No Match</v>
      </c>
      <c r="AB254">
        <f>IF(ISNUMBER(MATCH(I254,#REF!,0)),1,0)</f>
        <v>0</v>
      </c>
      <c r="AC254" t="str">
        <f>IF(AB254=1,VLOOKUP(I254,#REF!,2,FALSE),"No Match")</f>
        <v>No Match</v>
      </c>
      <c r="AD254" s="22" t="s">
        <v>1815</v>
      </c>
      <c r="AF254" t="str">
        <f>IFERROR(VLOOKUP(AD254,#REF!,1,FALSE),"No")</f>
        <v>No</v>
      </c>
    </row>
    <row r="255" spans="1:32" ht="60" hidden="1" x14ac:dyDescent="0.25">
      <c r="A255" s="9" t="s">
        <v>26</v>
      </c>
      <c r="B255" s="9" t="s">
        <v>47</v>
      </c>
      <c r="C255" s="4" t="s">
        <v>28</v>
      </c>
      <c r="D255" s="9" t="s">
        <v>48</v>
      </c>
      <c r="E255" s="4" t="s">
        <v>30</v>
      </c>
      <c r="F255" s="4" t="s">
        <v>31</v>
      </c>
      <c r="G255" s="4" t="s">
        <v>32</v>
      </c>
      <c r="H255" s="9" t="s">
        <v>33</v>
      </c>
      <c r="I255" s="4" t="s">
        <v>49</v>
      </c>
      <c r="J255" s="4" t="s">
        <v>41</v>
      </c>
      <c r="K255" s="4" t="s">
        <v>36</v>
      </c>
      <c r="L255" s="4" t="s">
        <v>37</v>
      </c>
      <c r="M255" s="10">
        <v>1300000</v>
      </c>
      <c r="N255" s="4" t="s">
        <v>37</v>
      </c>
      <c r="O255" s="11">
        <v>300000</v>
      </c>
      <c r="P255" s="4" t="s">
        <v>37</v>
      </c>
      <c r="Q255" s="12">
        <v>3500000</v>
      </c>
      <c r="R255" s="4" t="s">
        <v>38</v>
      </c>
      <c r="S255" s="12"/>
      <c r="T255" s="12">
        <v>5100000</v>
      </c>
      <c r="U255" s="9"/>
      <c r="V255">
        <f>IF(ISNUMBER(MATCH(I255,#REF!,0)),1,0)</f>
        <v>0</v>
      </c>
      <c r="W255" t="str">
        <f>IF(V255=1,VLOOKUP(I255,#REF!,2,FALSE),"No Match")</f>
        <v>No Match</v>
      </c>
      <c r="X255">
        <f>IF(ISNUMBER(MATCH(I255,#REF!,0)),1,0)</f>
        <v>0</v>
      </c>
      <c r="Y255" s="19" t="str">
        <f>IF(X255=1,VLOOKUP(I255,#REF!,2,FALSE),"No Match")</f>
        <v>No Match</v>
      </c>
      <c r="Z255">
        <f>IF(ISNUMBER(MATCH(I255,#REF!,0)),1,0)</f>
        <v>0</v>
      </c>
      <c r="AA255" t="str">
        <f>IF(Z255=1,VLOOKUP(I255,#REF!,2,FALSE),"No Match")</f>
        <v>No Match</v>
      </c>
      <c r="AB255">
        <f>IF(ISNUMBER(MATCH(I255,#REF!,0)),1,0)</f>
        <v>0</v>
      </c>
      <c r="AC255" t="str">
        <f>IF(AB255=1,VLOOKUP(I255,#REF!,2,FALSE),"No Match")</f>
        <v>No Match</v>
      </c>
      <c r="AD255" s="22" t="s">
        <v>1801</v>
      </c>
      <c r="AF255" t="str">
        <f>IFERROR(VLOOKUP(AD255,#REF!,1,FALSE),"No")</f>
        <v>No</v>
      </c>
    </row>
    <row r="256" spans="1:32" ht="60" hidden="1" x14ac:dyDescent="0.25">
      <c r="A256" s="9" t="s">
        <v>566</v>
      </c>
      <c r="B256" s="9" t="s">
        <v>603</v>
      </c>
      <c r="C256" s="4" t="s">
        <v>28</v>
      </c>
      <c r="D256" s="9" t="s">
        <v>608</v>
      </c>
      <c r="E256" s="4" t="s">
        <v>30</v>
      </c>
      <c r="F256" s="4" t="s">
        <v>31</v>
      </c>
      <c r="G256" s="4" t="s">
        <v>32</v>
      </c>
      <c r="H256" s="9" t="s">
        <v>569</v>
      </c>
      <c r="I256" s="4" t="s">
        <v>609</v>
      </c>
      <c r="J256" s="4" t="s">
        <v>46</v>
      </c>
      <c r="K256" s="4" t="s">
        <v>36</v>
      </c>
      <c r="L256" s="4" t="s">
        <v>37</v>
      </c>
      <c r="M256" s="10">
        <v>1500000</v>
      </c>
      <c r="N256" s="4" t="s">
        <v>37</v>
      </c>
      <c r="O256" s="11">
        <v>1000000</v>
      </c>
      <c r="P256" s="4" t="s">
        <v>37</v>
      </c>
      <c r="Q256" s="12">
        <v>9800000</v>
      </c>
      <c r="R256" s="4" t="s">
        <v>38</v>
      </c>
      <c r="S256" s="12"/>
      <c r="T256" s="12">
        <v>12300000</v>
      </c>
      <c r="U256" s="9" t="s">
        <v>610</v>
      </c>
      <c r="V256">
        <f>IF(ISNUMBER(MATCH(I256,#REF!,0)),1,0)</f>
        <v>0</v>
      </c>
      <c r="W256" t="str">
        <f>IF(V256=1,VLOOKUP(I256,#REF!,2,FALSE),"No Match")</f>
        <v>No Match</v>
      </c>
      <c r="X256">
        <f>IF(ISNUMBER(MATCH(I256,#REF!,0)),1,0)</f>
        <v>0</v>
      </c>
      <c r="Y256" s="19" t="str">
        <f>IF(X256=1,VLOOKUP(I256,#REF!,2,FALSE),"No Match")</f>
        <v>No Match</v>
      </c>
      <c r="Z256">
        <f>IF(ISNUMBER(MATCH(I256,#REF!,0)),1,0)</f>
        <v>0</v>
      </c>
      <c r="AA256" t="str">
        <f>IF(Z256=1,VLOOKUP(I256,#REF!,2,FALSE),"No Match")</f>
        <v>No Match</v>
      </c>
      <c r="AB256">
        <f>IF(ISNUMBER(MATCH(I256,#REF!,0)),1,0)</f>
        <v>0</v>
      </c>
      <c r="AC256" t="str">
        <f>IF(AB256=1,VLOOKUP(I256,#REF!,2,FALSE),"No Match")</f>
        <v>No Match</v>
      </c>
      <c r="AD256" s="22" t="s">
        <v>1809</v>
      </c>
      <c r="AF256" t="str">
        <f>IFERROR(VLOOKUP(AD256,#REF!,1,FALSE),"No")</f>
        <v>No</v>
      </c>
    </row>
    <row r="257" spans="1:32" ht="60" hidden="1" x14ac:dyDescent="0.25">
      <c r="A257" s="9" t="s">
        <v>306</v>
      </c>
      <c r="B257" s="9" t="s">
        <v>307</v>
      </c>
      <c r="C257" s="4" t="s">
        <v>28</v>
      </c>
      <c r="D257" s="9" t="s">
        <v>308</v>
      </c>
      <c r="E257" s="4" t="s">
        <v>30</v>
      </c>
      <c r="F257" s="4" t="s">
        <v>31</v>
      </c>
      <c r="G257" s="4" t="s">
        <v>309</v>
      </c>
      <c r="H257" s="9" t="s">
        <v>310</v>
      </c>
      <c r="I257" s="4" t="s">
        <v>311</v>
      </c>
      <c r="J257" s="4" t="s">
        <v>312</v>
      </c>
      <c r="K257" s="4" t="s">
        <v>222</v>
      </c>
      <c r="L257" s="4" t="s">
        <v>37</v>
      </c>
      <c r="M257" s="10">
        <v>2000000</v>
      </c>
      <c r="N257" s="4" t="s">
        <v>37</v>
      </c>
      <c r="O257" s="11">
        <v>870000</v>
      </c>
      <c r="P257" s="4" t="s">
        <v>37</v>
      </c>
      <c r="Q257" s="12">
        <v>16001000</v>
      </c>
      <c r="R257" s="4" t="s">
        <v>38</v>
      </c>
      <c r="S257" s="12"/>
      <c r="T257" s="12">
        <v>18871000</v>
      </c>
      <c r="U257" s="9"/>
      <c r="V257">
        <f>IF(ISNUMBER(MATCH(I257,#REF!,0)),1,0)</f>
        <v>0</v>
      </c>
      <c r="W257" t="str">
        <f>IF(V257=1,VLOOKUP(I257,#REF!,2,FALSE),"No Match")</f>
        <v>No Match</v>
      </c>
      <c r="X257">
        <f>IF(ISNUMBER(MATCH(I257,#REF!,0)),1,0)</f>
        <v>0</v>
      </c>
      <c r="Y257" s="19" t="str">
        <f>IF(X257=1,VLOOKUP(I257,#REF!,2,FALSE),"No Match")</f>
        <v>No Match</v>
      </c>
      <c r="Z257">
        <f>IF(ISNUMBER(MATCH(I257,#REF!,0)),1,0)</f>
        <v>0</v>
      </c>
      <c r="AA257" t="str">
        <f>IF(Z257=1,VLOOKUP(I257,#REF!,2,FALSE),"No Match")</f>
        <v>No Match</v>
      </c>
      <c r="AB257">
        <f>IF(ISNUMBER(MATCH(I257,#REF!,0)),1,0)</f>
        <v>0</v>
      </c>
      <c r="AC257" t="str">
        <f>IF(AB257=1,VLOOKUP(I257,#REF!,2,FALSE),"No Match")</f>
        <v>No Match</v>
      </c>
      <c r="AD257" s="22" t="s">
        <v>1828</v>
      </c>
      <c r="AF257" t="str">
        <f>IFERROR(VLOOKUP(AD257,#REF!,1,FALSE),"No")</f>
        <v>No</v>
      </c>
    </row>
    <row r="258" spans="1:32" ht="60" hidden="1" x14ac:dyDescent="0.25">
      <c r="A258" s="9" t="s">
        <v>1060</v>
      </c>
      <c r="B258" s="9" t="s">
        <v>1066</v>
      </c>
      <c r="C258" s="4" t="s">
        <v>28</v>
      </c>
      <c r="D258" s="9" t="s">
        <v>1067</v>
      </c>
      <c r="E258" s="4" t="s">
        <v>30</v>
      </c>
      <c r="F258" s="4" t="s">
        <v>31</v>
      </c>
      <c r="G258" s="4" t="s">
        <v>433</v>
      </c>
      <c r="H258" s="9" t="s">
        <v>226</v>
      </c>
      <c r="I258" s="4" t="s">
        <v>1068</v>
      </c>
      <c r="J258" s="4" t="s">
        <v>46</v>
      </c>
      <c r="K258" s="4" t="s">
        <v>36</v>
      </c>
      <c r="L258" s="4" t="s">
        <v>37</v>
      </c>
      <c r="M258" s="10">
        <v>2500000</v>
      </c>
      <c r="N258" s="4" t="s">
        <v>37</v>
      </c>
      <c r="O258" s="11">
        <v>300000</v>
      </c>
      <c r="P258" s="4" t="s">
        <v>37</v>
      </c>
      <c r="Q258" s="12">
        <v>2000000</v>
      </c>
      <c r="R258" s="4" t="s">
        <v>38</v>
      </c>
      <c r="S258" s="12"/>
      <c r="T258" s="12">
        <v>4800000</v>
      </c>
      <c r="U258" s="9"/>
      <c r="V258">
        <f>IF(ISNUMBER(MATCH(I258,#REF!,0)),1,0)</f>
        <v>0</v>
      </c>
      <c r="W258" t="str">
        <f>IF(V258=1,VLOOKUP(I258,#REF!,2,FALSE),"No Match")</f>
        <v>No Match</v>
      </c>
      <c r="X258">
        <f>IF(ISNUMBER(MATCH(I258,#REF!,0)),1,0)</f>
        <v>0</v>
      </c>
      <c r="Y258" s="19" t="str">
        <f>IF(X258=1,VLOOKUP(I258,#REF!,2,FALSE),"No Match")</f>
        <v>No Match</v>
      </c>
      <c r="Z258">
        <f>IF(ISNUMBER(MATCH(I258,#REF!,0)),1,0)</f>
        <v>0</v>
      </c>
      <c r="AA258" t="str">
        <f>IF(Z258=1,VLOOKUP(I258,#REF!,2,FALSE),"No Match")</f>
        <v>No Match</v>
      </c>
      <c r="AB258">
        <f>IF(ISNUMBER(MATCH(I258,#REF!,0)),1,0)</f>
        <v>0</v>
      </c>
      <c r="AC258" t="str">
        <f>IF(AB258=1,VLOOKUP(I258,#REF!,2,FALSE),"No Match")</f>
        <v>No Match</v>
      </c>
      <c r="AD258" s="22" t="s">
        <v>1796</v>
      </c>
      <c r="AF258" t="str">
        <f>IFERROR(VLOOKUP(AD258,#REF!,1,FALSE),"No")</f>
        <v>No</v>
      </c>
    </row>
    <row r="259" spans="1:32" ht="60" hidden="1" x14ac:dyDescent="0.25">
      <c r="A259" s="9" t="s">
        <v>801</v>
      </c>
      <c r="B259" s="9" t="s">
        <v>334</v>
      </c>
      <c r="C259" s="4" t="s">
        <v>28</v>
      </c>
      <c r="D259" s="9" t="s">
        <v>816</v>
      </c>
      <c r="E259" s="4" t="s">
        <v>30</v>
      </c>
      <c r="F259" s="4" t="s">
        <v>31</v>
      </c>
      <c r="G259" s="4" t="s">
        <v>81</v>
      </c>
      <c r="H259" s="9" t="s">
        <v>687</v>
      </c>
      <c r="I259" s="4" t="s">
        <v>817</v>
      </c>
      <c r="J259" s="4" t="s">
        <v>35</v>
      </c>
      <c r="K259" s="4" t="s">
        <v>42</v>
      </c>
      <c r="L259" s="4" t="s">
        <v>37</v>
      </c>
      <c r="M259" s="10">
        <v>2600000</v>
      </c>
      <c r="N259" s="4" t="s">
        <v>37</v>
      </c>
      <c r="O259" s="11">
        <v>1400000</v>
      </c>
      <c r="P259" s="4" t="s">
        <v>37</v>
      </c>
      <c r="Q259" s="12">
        <v>31900000</v>
      </c>
      <c r="R259" s="4" t="s">
        <v>38</v>
      </c>
      <c r="S259" s="12"/>
      <c r="T259" s="12">
        <v>35900000</v>
      </c>
      <c r="U259" s="9"/>
      <c r="V259">
        <f>IF(ISNUMBER(MATCH(I259,#REF!,0)),1,0)</f>
        <v>0</v>
      </c>
      <c r="W259" t="str">
        <f>IF(V259=1,VLOOKUP(I259,#REF!,2,FALSE),"No Match")</f>
        <v>No Match</v>
      </c>
      <c r="X259">
        <f>IF(ISNUMBER(MATCH(I259,#REF!,0)),1,0)</f>
        <v>0</v>
      </c>
      <c r="Y259" s="19" t="str">
        <f>IF(X259=1,VLOOKUP(I259,#REF!,2,FALSE),"No Match")</f>
        <v>No Match</v>
      </c>
      <c r="Z259">
        <f>IF(ISNUMBER(MATCH(I259,#REF!,0)),1,0)</f>
        <v>0</v>
      </c>
      <c r="AA259" t="str">
        <f>IF(Z259=1,VLOOKUP(I259,#REF!,2,FALSE),"No Match")</f>
        <v>No Match</v>
      </c>
      <c r="AB259">
        <f>IF(ISNUMBER(MATCH(I259,#REF!,0)),1,0)</f>
        <v>0</v>
      </c>
      <c r="AC259" t="str">
        <f>IF(AB259=1,VLOOKUP(I259,#REF!,2,FALSE),"No Match")</f>
        <v>No Match</v>
      </c>
      <c r="AD259" s="22" t="s">
        <v>1813</v>
      </c>
      <c r="AF259" t="str">
        <f>IFERROR(VLOOKUP(AD259,#REF!,1,FALSE),"No")</f>
        <v>No</v>
      </c>
    </row>
    <row r="260" spans="1:32" ht="60" hidden="1" x14ac:dyDescent="0.25">
      <c r="A260" s="9" t="s">
        <v>26</v>
      </c>
      <c r="B260" s="9" t="s">
        <v>47</v>
      </c>
      <c r="C260" s="4" t="s">
        <v>28</v>
      </c>
      <c r="D260" s="9" t="s">
        <v>52</v>
      </c>
      <c r="E260" s="4" t="s">
        <v>30</v>
      </c>
      <c r="F260" s="4" t="s">
        <v>31</v>
      </c>
      <c r="G260" s="4" t="s">
        <v>32</v>
      </c>
      <c r="H260" s="9" t="s">
        <v>33</v>
      </c>
      <c r="I260" s="4" t="s">
        <v>53</v>
      </c>
      <c r="J260" s="4" t="s">
        <v>46</v>
      </c>
      <c r="K260" s="4" t="s">
        <v>36</v>
      </c>
      <c r="L260" s="4" t="s">
        <v>37</v>
      </c>
      <c r="M260" s="10">
        <v>2700000</v>
      </c>
      <c r="N260" s="4" t="s">
        <v>37</v>
      </c>
      <c r="O260" s="11">
        <v>250000</v>
      </c>
      <c r="P260" s="4" t="s">
        <v>37</v>
      </c>
      <c r="Q260" s="12">
        <v>3200000</v>
      </c>
      <c r="R260" s="4" t="s">
        <v>38</v>
      </c>
      <c r="S260" s="12"/>
      <c r="T260" s="12">
        <v>6150000</v>
      </c>
      <c r="U260" s="9"/>
      <c r="V260">
        <f>IF(ISNUMBER(MATCH(I260,#REF!,0)),1,0)</f>
        <v>0</v>
      </c>
      <c r="W260" t="str">
        <f>IF(V260=1,VLOOKUP(I260,#REF!,2,FALSE),"No Match")</f>
        <v>No Match</v>
      </c>
      <c r="X260">
        <f>IF(ISNUMBER(MATCH(I260,#REF!,0)),1,0)</f>
        <v>0</v>
      </c>
      <c r="Y260" s="19" t="str">
        <f>IF(X260=1,VLOOKUP(I260,#REF!,2,FALSE),"No Match")</f>
        <v>No Match</v>
      </c>
      <c r="Z260">
        <f>IF(ISNUMBER(MATCH(I260,#REF!,0)),1,0)</f>
        <v>0</v>
      </c>
      <c r="AA260" t="str">
        <f>IF(Z260=1,VLOOKUP(I260,#REF!,2,FALSE),"No Match")</f>
        <v>No Match</v>
      </c>
      <c r="AB260">
        <f>IF(ISNUMBER(MATCH(I260,#REF!,0)),1,0)</f>
        <v>0</v>
      </c>
      <c r="AC260" t="str">
        <f>IF(AB260=1,VLOOKUP(I260,#REF!,2,FALSE),"No Match")</f>
        <v>No Match</v>
      </c>
      <c r="AD260" s="22" t="s">
        <v>1802</v>
      </c>
      <c r="AF260" t="str">
        <f>IFERROR(VLOOKUP(AD260,#REF!,1,FALSE),"No")</f>
        <v>No</v>
      </c>
    </row>
    <row r="261" spans="1:32" ht="60" hidden="1" x14ac:dyDescent="0.25">
      <c r="A261" s="9" t="s">
        <v>1139</v>
      </c>
      <c r="B261" s="9" t="s">
        <v>1145</v>
      </c>
      <c r="C261" s="4" t="s">
        <v>28</v>
      </c>
      <c r="D261" s="9" t="s">
        <v>1146</v>
      </c>
      <c r="E261" s="4" t="s">
        <v>30</v>
      </c>
      <c r="F261" s="4" t="s">
        <v>31</v>
      </c>
      <c r="G261" s="4" t="s">
        <v>448</v>
      </c>
      <c r="H261" s="9" t="s">
        <v>724</v>
      </c>
      <c r="I261" s="4" t="s">
        <v>1147</v>
      </c>
      <c r="J261" s="4" t="s">
        <v>35</v>
      </c>
      <c r="K261" s="4" t="s">
        <v>42</v>
      </c>
      <c r="L261" s="4" t="s">
        <v>37</v>
      </c>
      <c r="M261" s="10">
        <v>2700000</v>
      </c>
      <c r="N261" s="4" t="s">
        <v>37</v>
      </c>
      <c r="O261" s="11">
        <v>100000</v>
      </c>
      <c r="P261" s="4" t="s">
        <v>37</v>
      </c>
      <c r="Q261" s="12">
        <v>53699000</v>
      </c>
      <c r="R261" s="4" t="s">
        <v>38</v>
      </c>
      <c r="S261" s="12"/>
      <c r="T261" s="12">
        <v>56499000</v>
      </c>
      <c r="U261" s="9"/>
      <c r="V261">
        <f>IF(ISNUMBER(MATCH(I261,#REF!,0)),1,0)</f>
        <v>0</v>
      </c>
      <c r="W261" t="str">
        <f>IF(V261=1,VLOOKUP(I261,#REF!,2,FALSE),"No Match")</f>
        <v>No Match</v>
      </c>
      <c r="X261">
        <f>IF(ISNUMBER(MATCH(I261,#REF!,0)),1,0)</f>
        <v>0</v>
      </c>
      <c r="Y261" s="19" t="str">
        <f>IF(X261=1,VLOOKUP(I261,#REF!,2,FALSE),"No Match")</f>
        <v>No Match</v>
      </c>
      <c r="Z261">
        <f>IF(ISNUMBER(MATCH(I261,#REF!,0)),1,0)</f>
        <v>0</v>
      </c>
      <c r="AA261" t="str">
        <f>IF(Z261=1,VLOOKUP(I261,#REF!,2,FALSE),"No Match")</f>
        <v>No Match</v>
      </c>
      <c r="AB261">
        <f>IF(ISNUMBER(MATCH(I261,#REF!,0)),1,0)</f>
        <v>0</v>
      </c>
      <c r="AC261" t="str">
        <f>IF(AB261=1,VLOOKUP(I261,#REF!,2,FALSE),"No Match")</f>
        <v>No Match</v>
      </c>
      <c r="AD261" s="22" t="s">
        <v>1818</v>
      </c>
      <c r="AF261" t="str">
        <f>IFERROR(VLOOKUP(AD261,#REF!,1,FALSE),"No")</f>
        <v>No</v>
      </c>
    </row>
    <row r="262" spans="1:32" ht="60" hidden="1" x14ac:dyDescent="0.25">
      <c r="A262" s="9" t="s">
        <v>333</v>
      </c>
      <c r="B262" s="9" t="s">
        <v>334</v>
      </c>
      <c r="C262" s="4" t="s">
        <v>28</v>
      </c>
      <c r="D262" s="9" t="s">
        <v>335</v>
      </c>
      <c r="E262" s="4" t="s">
        <v>30</v>
      </c>
      <c r="F262" s="4" t="s">
        <v>31</v>
      </c>
      <c r="G262" s="4" t="s">
        <v>74</v>
      </c>
      <c r="H262" s="9" t="s">
        <v>327</v>
      </c>
      <c r="I262" s="4" t="s">
        <v>336</v>
      </c>
      <c r="J262" s="4" t="s">
        <v>35</v>
      </c>
      <c r="K262" s="4" t="s">
        <v>42</v>
      </c>
      <c r="L262" s="4" t="s">
        <v>37</v>
      </c>
      <c r="M262" s="10">
        <v>3200000</v>
      </c>
      <c r="N262" s="4" t="s">
        <v>37</v>
      </c>
      <c r="O262" s="11">
        <v>3500000</v>
      </c>
      <c r="P262" s="4" t="s">
        <v>37</v>
      </c>
      <c r="Q262" s="12">
        <v>150300000</v>
      </c>
      <c r="R262" s="4" t="s">
        <v>38</v>
      </c>
      <c r="S262" s="12"/>
      <c r="T262" s="12">
        <v>157000000</v>
      </c>
      <c r="U262" s="9"/>
      <c r="V262">
        <f>IF(ISNUMBER(MATCH(I262,#REF!,0)),1,0)</f>
        <v>0</v>
      </c>
      <c r="W262" t="str">
        <f>IF(V262=1,VLOOKUP(I262,#REF!,2,FALSE),"No Match")</f>
        <v>No Match</v>
      </c>
      <c r="X262">
        <f>IF(ISNUMBER(MATCH(I262,#REF!,0)),1,0)</f>
        <v>0</v>
      </c>
      <c r="Y262" s="19" t="str">
        <f>IF(X262=1,VLOOKUP(I262,#REF!,2,FALSE),"No Match")</f>
        <v>No Match</v>
      </c>
      <c r="Z262">
        <f>IF(ISNUMBER(MATCH(I262,#REF!,0)),1,0)</f>
        <v>0</v>
      </c>
      <c r="AA262" t="str">
        <f>IF(Z262=1,VLOOKUP(I262,#REF!,2,FALSE),"No Match")</f>
        <v>No Match</v>
      </c>
      <c r="AB262">
        <f>IF(ISNUMBER(MATCH(I262,#REF!,0)),1,0)</f>
        <v>0</v>
      </c>
      <c r="AC262" t="str">
        <f>IF(AB262=1,VLOOKUP(I262,#REF!,2,FALSE),"No Match")</f>
        <v>No Match</v>
      </c>
      <c r="AD262" s="22" t="s">
        <v>1781</v>
      </c>
      <c r="AF262" t="str">
        <f>IFERROR(VLOOKUP(AD262,#REF!,1,FALSE),"No")</f>
        <v>No</v>
      </c>
    </row>
    <row r="263" spans="1:32" ht="60" hidden="1" x14ac:dyDescent="0.25">
      <c r="A263" s="9" t="s">
        <v>666</v>
      </c>
      <c r="B263" s="9" t="s">
        <v>676</v>
      </c>
      <c r="C263" s="4" t="s">
        <v>28</v>
      </c>
      <c r="D263" s="9" t="s">
        <v>677</v>
      </c>
      <c r="E263" s="4" t="s">
        <v>30</v>
      </c>
      <c r="F263" s="4" t="s">
        <v>31</v>
      </c>
      <c r="G263" s="4" t="s">
        <v>309</v>
      </c>
      <c r="H263" s="9" t="s">
        <v>153</v>
      </c>
      <c r="I263" s="4" t="s">
        <v>678</v>
      </c>
      <c r="J263" s="4" t="s">
        <v>77</v>
      </c>
      <c r="K263" s="4" t="s">
        <v>42</v>
      </c>
      <c r="L263" s="4" t="s">
        <v>77</v>
      </c>
      <c r="M263" s="10">
        <v>3300000</v>
      </c>
      <c r="N263" s="4" t="s">
        <v>77</v>
      </c>
      <c r="O263" s="11">
        <v>1800000</v>
      </c>
      <c r="P263" s="4" t="s">
        <v>77</v>
      </c>
      <c r="Q263" s="12">
        <v>23000000</v>
      </c>
      <c r="R263" s="4" t="s">
        <v>38</v>
      </c>
      <c r="S263" s="12"/>
      <c r="T263" s="12">
        <v>28100000</v>
      </c>
      <c r="U263" s="9"/>
      <c r="V263">
        <f>IF(ISNUMBER(MATCH(I263,#REF!,0)),1,0)</f>
        <v>0</v>
      </c>
      <c r="W263" t="str">
        <f>IF(V263=1,VLOOKUP(I263,#REF!,2,FALSE),"No Match")</f>
        <v>No Match</v>
      </c>
      <c r="X263">
        <f>IF(ISNUMBER(MATCH(I263,#REF!,0)),1,0)</f>
        <v>0</v>
      </c>
      <c r="Y263" s="19" t="str">
        <f>IF(X263=1,VLOOKUP(I263,#REF!,2,FALSE),"No Match")</f>
        <v>No Match</v>
      </c>
      <c r="Z263">
        <f>IF(ISNUMBER(MATCH(I263,#REF!,0)),1,0)</f>
        <v>0</v>
      </c>
      <c r="AA263" t="str">
        <f>IF(Z263=1,VLOOKUP(I263,#REF!,2,FALSE),"No Match")</f>
        <v>No Match</v>
      </c>
      <c r="AB263">
        <f>IF(ISNUMBER(MATCH(I263,#REF!,0)),1,0)</f>
        <v>0</v>
      </c>
      <c r="AC263" t="str">
        <f>IF(AB263=1,VLOOKUP(I263,#REF!,2,FALSE),"No Match")</f>
        <v>No Match</v>
      </c>
      <c r="AD263" s="22" t="s">
        <v>1831</v>
      </c>
      <c r="AF263" t="str">
        <f>IFERROR(VLOOKUP(AD263,#REF!,1,FALSE),"No")</f>
        <v>No</v>
      </c>
    </row>
    <row r="264" spans="1:32" ht="60" hidden="1" x14ac:dyDescent="0.25">
      <c r="A264" s="9" t="s">
        <v>566</v>
      </c>
      <c r="B264" s="9" t="s">
        <v>631</v>
      </c>
      <c r="C264" s="4" t="s">
        <v>28</v>
      </c>
      <c r="D264" s="9" t="s">
        <v>632</v>
      </c>
      <c r="E264" s="4" t="s">
        <v>263</v>
      </c>
      <c r="F264" s="4" t="s">
        <v>31</v>
      </c>
      <c r="G264" s="4" t="s">
        <v>32</v>
      </c>
      <c r="H264" s="9" t="s">
        <v>569</v>
      </c>
      <c r="I264" s="4" t="s">
        <v>633</v>
      </c>
      <c r="J264" s="4" t="s">
        <v>35</v>
      </c>
      <c r="K264" s="4" t="s">
        <v>265</v>
      </c>
      <c r="L264" s="4" t="s">
        <v>37</v>
      </c>
      <c r="M264" s="10">
        <v>3500000</v>
      </c>
      <c r="N264" s="4" t="s">
        <v>38</v>
      </c>
      <c r="O264" s="11"/>
      <c r="P264" s="4" t="s">
        <v>37</v>
      </c>
      <c r="Q264" s="12">
        <v>12700000</v>
      </c>
      <c r="R264" s="4" t="s">
        <v>38</v>
      </c>
      <c r="S264" s="12"/>
      <c r="T264" s="12">
        <v>16200000</v>
      </c>
      <c r="U264" s="9" t="s">
        <v>634</v>
      </c>
      <c r="V264">
        <f>IF(ISNUMBER(MATCH(I264,#REF!,0)),1,0)</f>
        <v>0</v>
      </c>
      <c r="W264" t="str">
        <f>IF(V264=1,VLOOKUP(I264,#REF!,2,FALSE),"No Match")</f>
        <v>No Match</v>
      </c>
      <c r="X264">
        <f>IF(ISNUMBER(MATCH(I264,#REF!,0)),1,0)</f>
        <v>0</v>
      </c>
      <c r="Y264" s="19" t="str">
        <f>IF(X264=1,VLOOKUP(I264,#REF!,2,FALSE),"No Match")</f>
        <v>No Match</v>
      </c>
      <c r="Z264">
        <f>IF(ISNUMBER(MATCH(I264,#REF!,0)),1,0)</f>
        <v>0</v>
      </c>
      <c r="AA264" t="str">
        <f>IF(Z264=1,VLOOKUP(I264,#REF!,2,FALSE),"No Match")</f>
        <v>No Match</v>
      </c>
      <c r="AB264">
        <f>IF(ISNUMBER(MATCH(I264,#REF!,0)),1,0)</f>
        <v>0</v>
      </c>
      <c r="AC264" t="str">
        <f>IF(AB264=1,VLOOKUP(I264,#REF!,2,FALSE),"No Match")</f>
        <v>No Match</v>
      </c>
      <c r="AD264" s="22" t="s">
        <v>1834</v>
      </c>
      <c r="AF264" t="str">
        <f>IFERROR(VLOOKUP(AD264,#REF!,1,FALSE),"No")</f>
        <v>No</v>
      </c>
    </row>
    <row r="265" spans="1:32" ht="60" hidden="1" x14ac:dyDescent="0.25">
      <c r="A265" s="9" t="s">
        <v>1139</v>
      </c>
      <c r="B265" s="9" t="s">
        <v>1145</v>
      </c>
      <c r="C265" s="4" t="s">
        <v>28</v>
      </c>
      <c r="D265" s="9" t="s">
        <v>1148</v>
      </c>
      <c r="E265" s="4" t="s">
        <v>30</v>
      </c>
      <c r="F265" s="4" t="s">
        <v>31</v>
      </c>
      <c r="G265" s="4" t="s">
        <v>448</v>
      </c>
      <c r="H265" s="9" t="s">
        <v>724</v>
      </c>
      <c r="I265" s="4" t="s">
        <v>1149</v>
      </c>
      <c r="J265" s="4" t="s">
        <v>35</v>
      </c>
      <c r="K265" s="4" t="s">
        <v>42</v>
      </c>
      <c r="L265" s="4" t="s">
        <v>37</v>
      </c>
      <c r="M265" s="10">
        <v>4601000</v>
      </c>
      <c r="N265" s="4" t="s">
        <v>37</v>
      </c>
      <c r="O265" s="11">
        <v>1300000</v>
      </c>
      <c r="P265" s="4" t="s">
        <v>37</v>
      </c>
      <c r="Q265" s="12">
        <v>16199000</v>
      </c>
      <c r="R265" s="4" t="s">
        <v>38</v>
      </c>
      <c r="S265" s="12"/>
      <c r="T265" s="12">
        <v>22100000</v>
      </c>
      <c r="U265" s="9"/>
      <c r="V265">
        <f>IF(ISNUMBER(MATCH(I265,#REF!,0)),1,0)</f>
        <v>0</v>
      </c>
      <c r="W265" t="str">
        <f>IF(V265=1,VLOOKUP(I265,#REF!,2,FALSE),"No Match")</f>
        <v>No Match</v>
      </c>
      <c r="X265">
        <f>IF(ISNUMBER(MATCH(I265,#REF!,0)),1,0)</f>
        <v>0</v>
      </c>
      <c r="Y265" s="19" t="str">
        <f>IF(X265=1,VLOOKUP(I265,#REF!,2,FALSE),"No Match")</f>
        <v>No Match</v>
      </c>
      <c r="Z265">
        <f>IF(ISNUMBER(MATCH(I265,#REF!,0)),1,0)</f>
        <v>0</v>
      </c>
      <c r="AA265" t="str">
        <f>IF(Z265=1,VLOOKUP(I265,#REF!,2,FALSE),"No Match")</f>
        <v>No Match</v>
      </c>
      <c r="AB265">
        <f>IF(ISNUMBER(MATCH(I265,#REF!,0)),1,0)</f>
        <v>0</v>
      </c>
      <c r="AC265" t="str">
        <f>IF(AB265=1,VLOOKUP(I265,#REF!,2,FALSE),"No Match")</f>
        <v>No Match</v>
      </c>
      <c r="AD265" s="22" t="s">
        <v>1817</v>
      </c>
      <c r="AF265" t="str">
        <f>IFERROR(VLOOKUP(AD265,#REF!,1,FALSE),"No")</f>
        <v>No</v>
      </c>
    </row>
    <row r="266" spans="1:32" ht="60" hidden="1" x14ac:dyDescent="0.25">
      <c r="A266" s="9" t="s">
        <v>566</v>
      </c>
      <c r="B266" s="9" t="s">
        <v>603</v>
      </c>
      <c r="C266" s="4" t="s">
        <v>28</v>
      </c>
      <c r="D266" s="9" t="s">
        <v>604</v>
      </c>
      <c r="E266" s="4" t="s">
        <v>30</v>
      </c>
      <c r="F266" s="4" t="s">
        <v>31</v>
      </c>
      <c r="G266" s="4" t="s">
        <v>32</v>
      </c>
      <c r="H266" s="9" t="s">
        <v>605</v>
      </c>
      <c r="I266" s="4" t="s">
        <v>606</v>
      </c>
      <c r="J266" s="4" t="s">
        <v>46</v>
      </c>
      <c r="K266" s="4" t="s">
        <v>36</v>
      </c>
      <c r="L266" s="4" t="s">
        <v>37</v>
      </c>
      <c r="M266" s="10">
        <v>5000000</v>
      </c>
      <c r="N266" s="4" t="s">
        <v>37</v>
      </c>
      <c r="O266" s="11">
        <v>3500000</v>
      </c>
      <c r="P266" s="4" t="s">
        <v>37</v>
      </c>
      <c r="Q266" s="12">
        <v>14200000</v>
      </c>
      <c r="R266" s="4" t="s">
        <v>38</v>
      </c>
      <c r="S266" s="12"/>
      <c r="T266" s="12">
        <v>22700000</v>
      </c>
      <c r="U266" s="9" t="s">
        <v>607</v>
      </c>
      <c r="V266">
        <f>IF(ISNUMBER(MATCH(I266,#REF!,0)),1,0)</f>
        <v>0</v>
      </c>
      <c r="W266" t="str">
        <f>IF(V266=1,VLOOKUP(I266,#REF!,2,FALSE),"No Match")</f>
        <v>No Match</v>
      </c>
      <c r="X266">
        <f>IF(ISNUMBER(MATCH(I266,#REF!,0)),1,0)</f>
        <v>0</v>
      </c>
      <c r="Y266" s="19" t="str">
        <f>IF(X266=1,VLOOKUP(I266,#REF!,2,FALSE),"No Match")</f>
        <v>No Match</v>
      </c>
      <c r="Z266">
        <f>IF(ISNUMBER(MATCH(I266,#REF!,0)),1,0)</f>
        <v>0</v>
      </c>
      <c r="AA266" t="str">
        <f>IF(Z266=1,VLOOKUP(I266,#REF!,2,FALSE),"No Match")</f>
        <v>No Match</v>
      </c>
      <c r="AB266">
        <f>IF(ISNUMBER(MATCH(I266,#REF!,0)),1,0)</f>
        <v>0</v>
      </c>
      <c r="AC266" t="str">
        <f>IF(AB266=1,VLOOKUP(I266,#REF!,2,FALSE),"No Match")</f>
        <v>No Match</v>
      </c>
      <c r="AD266" s="22" t="s">
        <v>1811</v>
      </c>
      <c r="AF266" t="str">
        <f>IFERROR(VLOOKUP(AD266,#REF!,1,FALSE),"No")</f>
        <v>No</v>
      </c>
    </row>
    <row r="267" spans="1:32" ht="120" hidden="1" x14ac:dyDescent="0.25">
      <c r="A267" s="9" t="s">
        <v>642</v>
      </c>
      <c r="B267" s="9" t="s">
        <v>643</v>
      </c>
      <c r="C267" s="4" t="s">
        <v>28</v>
      </c>
      <c r="D267" s="9" t="s">
        <v>644</v>
      </c>
      <c r="E267" s="4" t="s">
        <v>263</v>
      </c>
      <c r="F267" s="4" t="s">
        <v>31</v>
      </c>
      <c r="G267" s="4" t="s">
        <v>645</v>
      </c>
      <c r="H267" s="9" t="s">
        <v>646</v>
      </c>
      <c r="I267" s="4" t="s">
        <v>647</v>
      </c>
      <c r="J267" s="4" t="s">
        <v>35</v>
      </c>
      <c r="K267" s="4" t="s">
        <v>36</v>
      </c>
      <c r="L267" s="4" t="s">
        <v>37</v>
      </c>
      <c r="M267" s="10">
        <v>5000000</v>
      </c>
      <c r="N267" s="4" t="s">
        <v>38</v>
      </c>
      <c r="O267" s="11"/>
      <c r="P267" s="4" t="s">
        <v>37</v>
      </c>
      <c r="Q267" s="12">
        <v>62000000</v>
      </c>
      <c r="R267" s="4" t="s">
        <v>38</v>
      </c>
      <c r="S267" s="12"/>
      <c r="T267" s="12">
        <v>67000000</v>
      </c>
      <c r="U267" s="9"/>
      <c r="V267">
        <f>IF(ISNUMBER(MATCH(I267,#REF!,0)),1,0)</f>
        <v>0</v>
      </c>
      <c r="W267" t="str">
        <f>IF(V267=1,VLOOKUP(I267,#REF!,2,FALSE),"No Match")</f>
        <v>No Match</v>
      </c>
      <c r="X267">
        <f>IF(ISNUMBER(MATCH(I267,#REF!,0)),1,0)</f>
        <v>0</v>
      </c>
      <c r="Y267" s="19" t="str">
        <f>IF(X267=1,VLOOKUP(I267,#REF!,2,FALSE),"No Match")</f>
        <v>No Match</v>
      </c>
      <c r="Z267">
        <f>IF(ISNUMBER(MATCH(I267,#REF!,0)),1,0)</f>
        <v>0</v>
      </c>
      <c r="AA267" t="str">
        <f>IF(Z267=1,VLOOKUP(I267,#REF!,2,FALSE),"No Match")</f>
        <v>No Match</v>
      </c>
      <c r="AB267">
        <f>IF(ISNUMBER(MATCH(I267,#REF!,0)),1,0)</f>
        <v>0</v>
      </c>
      <c r="AC267" t="str">
        <f>IF(AB267=1,VLOOKUP(I267,#REF!,2,FALSE),"No Match")</f>
        <v>No Match</v>
      </c>
      <c r="AD267" s="22" t="s">
        <v>1833</v>
      </c>
      <c r="AF267" t="str">
        <f>IFERROR(VLOOKUP(AD267,#REF!,1,FALSE),"No")</f>
        <v>No</v>
      </c>
    </row>
    <row r="268" spans="1:32" ht="60" hidden="1" x14ac:dyDescent="0.25">
      <c r="A268" s="9" t="s">
        <v>1020</v>
      </c>
      <c r="B268" s="9" t="s">
        <v>1021</v>
      </c>
      <c r="C268" s="4" t="s">
        <v>28</v>
      </c>
      <c r="D268" s="9" t="s">
        <v>1033</v>
      </c>
      <c r="E268" s="4" t="s">
        <v>30</v>
      </c>
      <c r="F268" s="4" t="s">
        <v>31</v>
      </c>
      <c r="G268" s="4" t="s">
        <v>294</v>
      </c>
      <c r="H268" s="9" t="s">
        <v>1023</v>
      </c>
      <c r="I268" s="4" t="s">
        <v>1034</v>
      </c>
      <c r="J268" s="4" t="s">
        <v>297</v>
      </c>
      <c r="K268" s="4" t="s">
        <v>36</v>
      </c>
      <c r="L268" s="4" t="s">
        <v>37</v>
      </c>
      <c r="M268" s="10">
        <v>5000000</v>
      </c>
      <c r="N268" s="4" t="s">
        <v>37</v>
      </c>
      <c r="O268" s="11">
        <v>2900000</v>
      </c>
      <c r="P268" s="4" t="s">
        <v>37</v>
      </c>
      <c r="Q268" s="12">
        <v>28901000</v>
      </c>
      <c r="R268" s="4" t="s">
        <v>38</v>
      </c>
      <c r="S268" s="12"/>
      <c r="T268" s="12">
        <v>36801000</v>
      </c>
      <c r="U268" s="9" t="s">
        <v>1035</v>
      </c>
      <c r="V268">
        <f>IF(ISNUMBER(MATCH(I268,#REF!,0)),1,0)</f>
        <v>0</v>
      </c>
      <c r="W268" t="str">
        <f>IF(V268=1,VLOOKUP(I268,#REF!,2,FALSE),"No Match")</f>
        <v>No Match</v>
      </c>
      <c r="X268">
        <f>IF(ISNUMBER(MATCH(I268,#REF!,0)),1,0)</f>
        <v>0</v>
      </c>
      <c r="Y268" s="19" t="str">
        <f>IF(X268=1,VLOOKUP(I268,#REF!,2,FALSE),"No Match")</f>
        <v>No Match</v>
      </c>
      <c r="Z268">
        <f>IF(ISNUMBER(MATCH(I268,#REF!,0)),1,0)</f>
        <v>0</v>
      </c>
      <c r="AA268" t="str">
        <f>IF(Z268=1,VLOOKUP(I268,#REF!,2,FALSE),"No Match")</f>
        <v>No Match</v>
      </c>
      <c r="AB268">
        <f>IF(ISNUMBER(MATCH(I268,#REF!,0)),1,0)</f>
        <v>0</v>
      </c>
      <c r="AC268" t="str">
        <f>IF(AB268=1,VLOOKUP(I268,#REF!,2,FALSE),"No Match")</f>
        <v>No Match</v>
      </c>
      <c r="AD268" s="22" t="s">
        <v>1821</v>
      </c>
      <c r="AF268" t="str">
        <f>IFERROR(VLOOKUP(AD268,#REF!,1,FALSE),"No")</f>
        <v>No</v>
      </c>
    </row>
    <row r="269" spans="1:32" ht="60" hidden="1" x14ac:dyDescent="0.25">
      <c r="A269" s="9" t="s">
        <v>1210</v>
      </c>
      <c r="B269" s="9" t="s">
        <v>1211</v>
      </c>
      <c r="C269" s="4" t="s">
        <v>28</v>
      </c>
      <c r="D269" s="9" t="s">
        <v>1212</v>
      </c>
      <c r="E269" s="4" t="s">
        <v>30</v>
      </c>
      <c r="F269" s="4" t="s">
        <v>31</v>
      </c>
      <c r="G269" s="4" t="s">
        <v>90</v>
      </c>
      <c r="H269" s="9" t="s">
        <v>91</v>
      </c>
      <c r="I269" s="4" t="s">
        <v>1213</v>
      </c>
      <c r="J269" s="4" t="s">
        <v>35</v>
      </c>
      <c r="K269" s="4" t="s">
        <v>42</v>
      </c>
      <c r="L269" s="4" t="s">
        <v>37</v>
      </c>
      <c r="M269" s="10">
        <v>5000000</v>
      </c>
      <c r="N269" s="4" t="s">
        <v>37</v>
      </c>
      <c r="O269" s="11">
        <v>200000</v>
      </c>
      <c r="P269" s="4" t="s">
        <v>37</v>
      </c>
      <c r="Q269" s="12">
        <v>3100000</v>
      </c>
      <c r="R269" s="4" t="s">
        <v>38</v>
      </c>
      <c r="S269" s="12"/>
      <c r="T269" s="12">
        <v>8300000</v>
      </c>
      <c r="U269" s="9"/>
      <c r="V269">
        <f>IF(ISNUMBER(MATCH(I269,#REF!,0)),1,0)</f>
        <v>0</v>
      </c>
      <c r="W269" t="str">
        <f>IF(V269=1,VLOOKUP(I269,#REF!,2,FALSE),"No Match")</f>
        <v>No Match</v>
      </c>
      <c r="X269">
        <f>IF(ISNUMBER(MATCH(I269,#REF!,0)),1,0)</f>
        <v>0</v>
      </c>
      <c r="Y269" s="19" t="str">
        <f>IF(X269=1,VLOOKUP(I269,#REF!,2,FALSE),"No Match")</f>
        <v>No Match</v>
      </c>
      <c r="Z269">
        <f>IF(ISNUMBER(MATCH(I269,#REF!,0)),1,0)</f>
        <v>0</v>
      </c>
      <c r="AA269" t="str">
        <f>IF(Z269=1,VLOOKUP(I269,#REF!,2,FALSE),"No Match")</f>
        <v>No Match</v>
      </c>
      <c r="AB269">
        <f>IF(ISNUMBER(MATCH(I269,#REF!,0)),1,0)</f>
        <v>0</v>
      </c>
      <c r="AC269" t="str">
        <f>IF(AB269=1,VLOOKUP(I269,#REF!,2,FALSE),"No Match")</f>
        <v>No Match</v>
      </c>
      <c r="AD269" s="22" t="s">
        <v>1820</v>
      </c>
      <c r="AF269" t="str">
        <f>IFERROR(VLOOKUP(AD269,#REF!,1,FALSE),"No")</f>
        <v>No</v>
      </c>
    </row>
    <row r="270" spans="1:32" ht="45" hidden="1" x14ac:dyDescent="0.25">
      <c r="A270" s="9" t="s">
        <v>961</v>
      </c>
      <c r="B270" s="9" t="s">
        <v>111</v>
      </c>
      <c r="C270" s="4" t="s">
        <v>28</v>
      </c>
      <c r="D270" s="9" t="s">
        <v>965</v>
      </c>
      <c r="E270" s="4" t="s">
        <v>30</v>
      </c>
      <c r="F270" s="4" t="s">
        <v>31</v>
      </c>
      <c r="G270" s="4" t="s">
        <v>131</v>
      </c>
      <c r="H270" s="9" t="s">
        <v>142</v>
      </c>
      <c r="I270" s="4" t="s">
        <v>966</v>
      </c>
      <c r="J270" s="4" t="s">
        <v>77</v>
      </c>
      <c r="K270" s="4" t="s">
        <v>42</v>
      </c>
      <c r="L270" s="4" t="s">
        <v>77</v>
      </c>
      <c r="M270" s="10">
        <v>6000000</v>
      </c>
      <c r="N270" s="4" t="s">
        <v>77</v>
      </c>
      <c r="O270" s="11">
        <v>2100000</v>
      </c>
      <c r="P270" s="4" t="s">
        <v>77</v>
      </c>
      <c r="Q270" s="12">
        <v>11900000</v>
      </c>
      <c r="R270" s="4" t="s">
        <v>38</v>
      </c>
      <c r="S270" s="12"/>
      <c r="T270" s="12">
        <v>20000000</v>
      </c>
      <c r="U270" s="9"/>
      <c r="V270">
        <f>IF(ISNUMBER(MATCH(I270,#REF!,0)),1,0)</f>
        <v>0</v>
      </c>
      <c r="W270" t="str">
        <f>IF(V270=1,VLOOKUP(I270,#REF!,2,FALSE),"No Match")</f>
        <v>No Match</v>
      </c>
      <c r="X270">
        <f>IF(ISNUMBER(MATCH(I270,#REF!,0)),1,0)</f>
        <v>0</v>
      </c>
      <c r="Y270" s="19" t="str">
        <f>IF(X270=1,VLOOKUP(I270,#REF!,2,FALSE),"No Match")</f>
        <v>No Match</v>
      </c>
      <c r="Z270">
        <f>IF(ISNUMBER(MATCH(I270,#REF!,0)),1,0)</f>
        <v>0</v>
      </c>
      <c r="AA270" t="str">
        <f>IF(Z270=1,VLOOKUP(I270,#REF!,2,FALSE),"No Match")</f>
        <v>No Match</v>
      </c>
      <c r="AB270">
        <f>IF(ISNUMBER(MATCH(I270,#REF!,0)),1,0)</f>
        <v>0</v>
      </c>
      <c r="AC270" t="str">
        <f>IF(AB270=1,VLOOKUP(I270,#REF!,2,FALSE),"No Match")</f>
        <v>No Match</v>
      </c>
      <c r="AD270" s="22" t="s">
        <v>1768</v>
      </c>
      <c r="AF270" t="str">
        <f>IFERROR(VLOOKUP(AD270,#REF!,1,FALSE),"No")</f>
        <v>No</v>
      </c>
    </row>
    <row r="271" spans="1:32" ht="60" hidden="1" x14ac:dyDescent="0.25">
      <c r="A271" s="9" t="s">
        <v>363</v>
      </c>
      <c r="B271" s="9" t="s">
        <v>394</v>
      </c>
      <c r="C271" s="4" t="s">
        <v>28</v>
      </c>
      <c r="D271" s="9" t="s">
        <v>395</v>
      </c>
      <c r="E271" s="4" t="s">
        <v>30</v>
      </c>
      <c r="F271" s="4" t="s">
        <v>31</v>
      </c>
      <c r="G271" s="4" t="s">
        <v>122</v>
      </c>
      <c r="H271" s="9" t="s">
        <v>366</v>
      </c>
      <c r="I271" s="4" t="s">
        <v>396</v>
      </c>
      <c r="J271" s="4" t="s">
        <v>370</v>
      </c>
      <c r="K271" s="4" t="s">
        <v>36</v>
      </c>
      <c r="L271" s="4" t="s">
        <v>37</v>
      </c>
      <c r="M271" s="10">
        <v>7900000</v>
      </c>
      <c r="N271" s="4" t="s">
        <v>37</v>
      </c>
      <c r="O271" s="11">
        <v>1100000</v>
      </c>
      <c r="P271" s="4" t="s">
        <v>37</v>
      </c>
      <c r="Q271" s="12">
        <v>6900000</v>
      </c>
      <c r="R271" s="4" t="s">
        <v>38</v>
      </c>
      <c r="S271" s="12"/>
      <c r="T271" s="12">
        <v>15900000</v>
      </c>
      <c r="U271" s="9"/>
      <c r="V271">
        <f>IF(ISNUMBER(MATCH(I271,#REF!,0)),1,0)</f>
        <v>0</v>
      </c>
      <c r="W271" t="str">
        <f>IF(V271=1,VLOOKUP(I271,#REF!,2,FALSE),"No Match")</f>
        <v>No Match</v>
      </c>
      <c r="X271">
        <f>IF(ISNUMBER(MATCH(I271,#REF!,0)),1,0)</f>
        <v>0</v>
      </c>
      <c r="Y271" s="19" t="str">
        <f>IF(X271=1,VLOOKUP(I271,#REF!,2,FALSE),"No Match")</f>
        <v>No Match</v>
      </c>
      <c r="Z271">
        <f>IF(ISNUMBER(MATCH(I271,#REF!,0)),1,0)</f>
        <v>0</v>
      </c>
      <c r="AA271" t="str">
        <f>IF(Z271=1,VLOOKUP(I271,#REF!,2,FALSE),"No Match")</f>
        <v>No Match</v>
      </c>
      <c r="AB271">
        <f>IF(ISNUMBER(MATCH(I271,#REF!,0)),1,0)</f>
        <v>0</v>
      </c>
      <c r="AC271" t="str">
        <f>IF(AB271=1,VLOOKUP(I271,#REF!,2,FALSE),"No Match")</f>
        <v>No Match</v>
      </c>
      <c r="AD271" s="22" t="s">
        <v>1812</v>
      </c>
      <c r="AF271" t="str">
        <f>IFERROR(VLOOKUP(AD271,#REF!,1,FALSE),"No")</f>
        <v>No</v>
      </c>
    </row>
    <row r="272" spans="1:32" ht="30" hidden="1" x14ac:dyDescent="0.25">
      <c r="A272" s="9" t="s">
        <v>745</v>
      </c>
      <c r="B272" s="9" t="s">
        <v>738</v>
      </c>
      <c r="C272" s="4" t="s">
        <v>28</v>
      </c>
      <c r="D272" s="9" t="s">
        <v>748</v>
      </c>
      <c r="E272" s="4" t="s">
        <v>30</v>
      </c>
      <c r="F272" s="4" t="s">
        <v>31</v>
      </c>
      <c r="G272" s="4" t="s">
        <v>113</v>
      </c>
      <c r="H272" s="9" t="s">
        <v>561</v>
      </c>
      <c r="I272" s="4" t="s">
        <v>749</v>
      </c>
      <c r="J272" s="4" t="s">
        <v>77</v>
      </c>
      <c r="K272" s="4" t="s">
        <v>36</v>
      </c>
      <c r="L272" s="4" t="s">
        <v>77</v>
      </c>
      <c r="M272" s="10">
        <v>8300000</v>
      </c>
      <c r="N272" s="4" t="s">
        <v>77</v>
      </c>
      <c r="O272" s="11">
        <v>6000000</v>
      </c>
      <c r="P272" s="4" t="s">
        <v>77</v>
      </c>
      <c r="Q272" s="12">
        <v>55801000</v>
      </c>
      <c r="R272" s="4" t="s">
        <v>38</v>
      </c>
      <c r="S272" s="12"/>
      <c r="T272" s="12">
        <v>70101000</v>
      </c>
      <c r="U272" s="9"/>
      <c r="V272">
        <f>IF(ISNUMBER(MATCH(I272,#REF!,0)),1,0)</f>
        <v>0</v>
      </c>
      <c r="W272" t="str">
        <f>IF(V272=1,VLOOKUP(I272,#REF!,2,FALSE),"No Match")</f>
        <v>No Match</v>
      </c>
      <c r="X272">
        <f>IF(ISNUMBER(MATCH(I272,#REF!,0)),1,0)</f>
        <v>0</v>
      </c>
      <c r="Y272" s="19" t="str">
        <f>IF(X272=1,VLOOKUP(I272,#REF!,2,FALSE),"No Match")</f>
        <v>No Match</v>
      </c>
      <c r="Z272">
        <f>IF(ISNUMBER(MATCH(I272,#REF!,0)),1,0)</f>
        <v>0</v>
      </c>
      <c r="AA272" t="str">
        <f>IF(Z272=1,VLOOKUP(I272,#REF!,2,FALSE),"No Match")</f>
        <v>No Match</v>
      </c>
      <c r="AB272">
        <f>IF(ISNUMBER(MATCH(I272,#REF!,0)),1,0)</f>
        <v>0</v>
      </c>
      <c r="AC272" t="str">
        <f>IF(AB272=1,VLOOKUP(I272,#REF!,2,FALSE),"No Match")</f>
        <v>No Match</v>
      </c>
      <c r="AD272" s="22" t="s">
        <v>1757</v>
      </c>
      <c r="AF272" t="str">
        <f>IFERROR(VLOOKUP(AD272,#REF!,1,FALSE),"No")</f>
        <v>No</v>
      </c>
    </row>
    <row r="273" spans="1:32" hidden="1" x14ac:dyDescent="0.25">
      <c r="A273" s="9" t="s">
        <v>1139</v>
      </c>
      <c r="B273" s="9" t="s">
        <v>1185</v>
      </c>
      <c r="C273" s="4" t="s">
        <v>28</v>
      </c>
      <c r="D273" s="9" t="s">
        <v>1186</v>
      </c>
      <c r="E273" s="4" t="s">
        <v>30</v>
      </c>
      <c r="F273" s="4" t="s">
        <v>31</v>
      </c>
      <c r="G273" s="4" t="s">
        <v>448</v>
      </c>
      <c r="H273" s="9" t="s">
        <v>724</v>
      </c>
      <c r="I273" s="4" t="s">
        <v>1187</v>
      </c>
      <c r="J273" s="4" t="s">
        <v>77</v>
      </c>
      <c r="K273" s="4" t="s">
        <v>36</v>
      </c>
      <c r="L273" s="4" t="s">
        <v>77</v>
      </c>
      <c r="M273" s="10">
        <v>8500000</v>
      </c>
      <c r="N273" s="4" t="s">
        <v>77</v>
      </c>
      <c r="O273" s="11">
        <v>770000</v>
      </c>
      <c r="P273" s="4" t="s">
        <v>77</v>
      </c>
      <c r="Q273" s="12">
        <v>12400000</v>
      </c>
      <c r="R273" s="4" t="s">
        <v>38</v>
      </c>
      <c r="S273" s="12"/>
      <c r="T273" s="12">
        <v>21670000</v>
      </c>
      <c r="U273" s="9"/>
      <c r="V273">
        <f>IF(ISNUMBER(MATCH(I273,#REF!,0)),1,0)</f>
        <v>0</v>
      </c>
      <c r="W273" t="str">
        <f>IF(V273=1,VLOOKUP(I273,#REF!,2,FALSE),"No Match")</f>
        <v>No Match</v>
      </c>
      <c r="X273">
        <f>IF(ISNUMBER(MATCH(I273,#REF!,0)),1,0)</f>
        <v>0</v>
      </c>
      <c r="Y273" s="19" t="str">
        <f>IF(X273=1,VLOOKUP(I273,#REF!,2,FALSE),"No Match")</f>
        <v>No Match</v>
      </c>
      <c r="Z273">
        <f>IF(ISNUMBER(MATCH(I273,#REF!,0)),1,0)</f>
        <v>0</v>
      </c>
      <c r="AA273" t="str">
        <f>IF(Z273=1,VLOOKUP(I273,#REF!,2,FALSE),"No Match")</f>
        <v>No Match</v>
      </c>
      <c r="AB273">
        <f>IF(ISNUMBER(MATCH(I273,#REF!,0)),1,0)</f>
        <v>0</v>
      </c>
      <c r="AC273" t="str">
        <f>IF(AB273=1,VLOOKUP(I273,#REF!,2,FALSE),"No Match")</f>
        <v>No Match</v>
      </c>
      <c r="AD273" s="22" t="s">
        <v>1830</v>
      </c>
      <c r="AF273" t="str">
        <f>IFERROR(VLOOKUP(AD273,#REF!,1,FALSE),"No")</f>
        <v>No</v>
      </c>
    </row>
    <row r="274" spans="1:32" ht="60" hidden="1" x14ac:dyDescent="0.25">
      <c r="A274" s="9" t="s">
        <v>532</v>
      </c>
      <c r="B274" s="9" t="s">
        <v>334</v>
      </c>
      <c r="C274" s="4" t="s">
        <v>28</v>
      </c>
      <c r="D274" s="9" t="s">
        <v>533</v>
      </c>
      <c r="E274" s="4" t="s">
        <v>30</v>
      </c>
      <c r="F274" s="4" t="s">
        <v>31</v>
      </c>
      <c r="G274" s="4" t="s">
        <v>74</v>
      </c>
      <c r="H274" s="9" t="s">
        <v>327</v>
      </c>
      <c r="I274" s="4" t="s">
        <v>534</v>
      </c>
      <c r="J274" s="4" t="s">
        <v>35</v>
      </c>
      <c r="K274" s="4" t="s">
        <v>42</v>
      </c>
      <c r="L274" s="4" t="s">
        <v>37</v>
      </c>
      <c r="M274" s="10">
        <v>8800000</v>
      </c>
      <c r="N274" s="4" t="s">
        <v>37</v>
      </c>
      <c r="O274" s="11">
        <v>4900000</v>
      </c>
      <c r="P274" s="4" t="s">
        <v>37</v>
      </c>
      <c r="Q274" s="12">
        <v>219400000</v>
      </c>
      <c r="R274" s="4" t="s">
        <v>38</v>
      </c>
      <c r="S274" s="12"/>
      <c r="T274" s="12">
        <v>233100000</v>
      </c>
      <c r="U274" s="9"/>
      <c r="V274">
        <f>IF(ISNUMBER(MATCH(I274,#REF!,0)),1,0)</f>
        <v>0</v>
      </c>
      <c r="W274" t="str">
        <f>IF(V274=1,VLOOKUP(I274,#REF!,2,FALSE),"No Match")</f>
        <v>No Match</v>
      </c>
      <c r="X274">
        <f>IF(ISNUMBER(MATCH(I274,#REF!,0)),1,0)</f>
        <v>0</v>
      </c>
      <c r="Y274" s="19" t="str">
        <f>IF(X274=1,VLOOKUP(I274,#REF!,2,FALSE),"No Match")</f>
        <v>No Match</v>
      </c>
      <c r="Z274">
        <f>IF(ISNUMBER(MATCH(I274,#REF!,0)),1,0)</f>
        <v>0</v>
      </c>
      <c r="AA274" t="str">
        <f>IF(Z274=1,VLOOKUP(I274,#REF!,2,FALSE),"No Match")</f>
        <v>No Match</v>
      </c>
      <c r="AB274">
        <f>IF(ISNUMBER(MATCH(I274,#REF!,0)),1,0)</f>
        <v>0</v>
      </c>
      <c r="AC274" t="str">
        <f>IF(AB274=1,VLOOKUP(I274,#REF!,2,FALSE),"No Match")</f>
        <v>No Match</v>
      </c>
      <c r="AD274" s="22" t="s">
        <v>1782</v>
      </c>
      <c r="AF274" t="str">
        <f>IFERROR(VLOOKUP(AD274,#REF!,1,FALSE),"No")</f>
        <v>No</v>
      </c>
    </row>
    <row r="275" spans="1:32" ht="60" hidden="1" x14ac:dyDescent="0.25">
      <c r="A275" s="9" t="s">
        <v>78</v>
      </c>
      <c r="B275" s="9" t="s">
        <v>79</v>
      </c>
      <c r="C275" s="4" t="s">
        <v>28</v>
      </c>
      <c r="D275" s="9" t="s">
        <v>80</v>
      </c>
      <c r="E275" s="4" t="s">
        <v>30</v>
      </c>
      <c r="F275" s="4" t="s">
        <v>31</v>
      </c>
      <c r="G275" s="4" t="s">
        <v>81</v>
      </c>
      <c r="H275" s="9" t="s">
        <v>82</v>
      </c>
      <c r="I275" s="4" t="s">
        <v>83</v>
      </c>
      <c r="J275" s="4" t="s">
        <v>35</v>
      </c>
      <c r="K275" s="4" t="s">
        <v>42</v>
      </c>
      <c r="L275" s="4" t="s">
        <v>37</v>
      </c>
      <c r="M275" s="10">
        <v>10400000</v>
      </c>
      <c r="N275" s="4" t="s">
        <v>37</v>
      </c>
      <c r="O275" s="11">
        <v>3900000</v>
      </c>
      <c r="P275" s="4" t="s">
        <v>37</v>
      </c>
      <c r="Q275" s="12">
        <v>10800000</v>
      </c>
      <c r="R275" s="4" t="s">
        <v>38</v>
      </c>
      <c r="S275" s="12"/>
      <c r="T275" s="12">
        <v>25100000</v>
      </c>
      <c r="U275" s="9"/>
      <c r="V275">
        <f>IF(ISNUMBER(MATCH(I275,#REF!,0)),1,0)</f>
        <v>0</v>
      </c>
      <c r="W275" t="str">
        <f>IF(V275=1,VLOOKUP(I275,#REF!,2,FALSE),"No Match")</f>
        <v>No Match</v>
      </c>
      <c r="X275">
        <f>IF(ISNUMBER(MATCH(I275,#REF!,0)),1,0)</f>
        <v>0</v>
      </c>
      <c r="Y275" s="19" t="str">
        <f>IF(X275=1,VLOOKUP(I275,#REF!,2,FALSE),"No Match")</f>
        <v>No Match</v>
      </c>
      <c r="Z275">
        <f>IF(ISNUMBER(MATCH(I275,#REF!,0)),1,0)</f>
        <v>0</v>
      </c>
      <c r="AA275" t="str">
        <f>IF(Z275=1,VLOOKUP(I275,#REF!,2,FALSE),"No Match")</f>
        <v>No Match</v>
      </c>
      <c r="AB275">
        <f>IF(ISNUMBER(MATCH(I275,#REF!,0)),1,0)</f>
        <v>0</v>
      </c>
      <c r="AC275" t="str">
        <f>IF(AB275=1,VLOOKUP(I275,#REF!,2,FALSE),"No Match")</f>
        <v>No Match</v>
      </c>
      <c r="AD275" s="22" t="s">
        <v>1788</v>
      </c>
      <c r="AF275" t="str">
        <f>IFERROR(VLOOKUP(AD275,#REF!,1,FALSE),"No")</f>
        <v>No</v>
      </c>
    </row>
    <row r="276" spans="1:32" ht="60" hidden="1" x14ac:dyDescent="0.25">
      <c r="A276" s="9" t="s">
        <v>566</v>
      </c>
      <c r="B276" s="9" t="s">
        <v>598</v>
      </c>
      <c r="C276" s="4" t="s">
        <v>28</v>
      </c>
      <c r="D276" s="9" t="s">
        <v>599</v>
      </c>
      <c r="E276" s="4" t="s">
        <v>30</v>
      </c>
      <c r="F276" s="4" t="s">
        <v>31</v>
      </c>
      <c r="G276" s="4" t="s">
        <v>32</v>
      </c>
      <c r="H276" s="9" t="s">
        <v>600</v>
      </c>
      <c r="I276" s="4" t="s">
        <v>601</v>
      </c>
      <c r="J276" s="4" t="s">
        <v>41</v>
      </c>
      <c r="K276" s="4" t="s">
        <v>36</v>
      </c>
      <c r="L276" s="4" t="s">
        <v>37</v>
      </c>
      <c r="M276" s="10">
        <v>13000000</v>
      </c>
      <c r="N276" s="4" t="s">
        <v>37</v>
      </c>
      <c r="O276" s="11">
        <v>1000000</v>
      </c>
      <c r="P276" s="4" t="s">
        <v>37</v>
      </c>
      <c r="Q276" s="12">
        <v>39499000</v>
      </c>
      <c r="R276" s="4" t="s">
        <v>38</v>
      </c>
      <c r="S276" s="12"/>
      <c r="T276" s="12">
        <v>53499000</v>
      </c>
      <c r="U276" s="9" t="s">
        <v>602</v>
      </c>
      <c r="V276">
        <f>IF(ISNUMBER(MATCH(I276,#REF!,0)),1,0)</f>
        <v>0</v>
      </c>
      <c r="W276" t="str">
        <f>IF(V276=1,VLOOKUP(I276,#REF!,2,FALSE),"No Match")</f>
        <v>No Match</v>
      </c>
      <c r="X276">
        <f>IF(ISNUMBER(MATCH(I276,#REF!,0)),1,0)</f>
        <v>0</v>
      </c>
      <c r="Y276" s="19" t="str">
        <f>IF(X276=1,VLOOKUP(I276,#REF!,2,FALSE),"No Match")</f>
        <v>No Match</v>
      </c>
      <c r="Z276">
        <f>IF(ISNUMBER(MATCH(I276,#REF!,0)),1,0)</f>
        <v>0</v>
      </c>
      <c r="AA276" t="str">
        <f>IF(Z276=1,VLOOKUP(I276,#REF!,2,FALSE),"No Match")</f>
        <v>No Match</v>
      </c>
      <c r="AB276">
        <f>IF(ISNUMBER(MATCH(I276,#REF!,0)),1,0)</f>
        <v>0</v>
      </c>
      <c r="AC276" t="str">
        <f>IF(AB276=1,VLOOKUP(I276,#REF!,2,FALSE),"No Match")</f>
        <v>No Match</v>
      </c>
      <c r="AD276" s="22" t="s">
        <v>1797</v>
      </c>
      <c r="AF276" t="str">
        <f>IFERROR(VLOOKUP(AD276,#REF!,1,FALSE),"No")</f>
        <v>No</v>
      </c>
    </row>
    <row r="277" spans="1:32" ht="60" hidden="1" x14ac:dyDescent="0.25">
      <c r="A277" s="9" t="s">
        <v>716</v>
      </c>
      <c r="B277" s="9" t="s">
        <v>356</v>
      </c>
      <c r="C277" s="4" t="s">
        <v>28</v>
      </c>
      <c r="D277" s="9" t="s">
        <v>717</v>
      </c>
      <c r="E277" s="4" t="s">
        <v>30</v>
      </c>
      <c r="F277" s="4" t="s">
        <v>31</v>
      </c>
      <c r="G277" s="4" t="s">
        <v>718</v>
      </c>
      <c r="H277" s="9" t="s">
        <v>719</v>
      </c>
      <c r="I277" s="4" t="s">
        <v>720</v>
      </c>
      <c r="J277" s="4" t="s">
        <v>35</v>
      </c>
      <c r="K277" s="4" t="s">
        <v>36</v>
      </c>
      <c r="L277" s="4" t="s">
        <v>37</v>
      </c>
      <c r="M277" s="10">
        <v>13077000</v>
      </c>
      <c r="N277" s="4" t="s">
        <v>37</v>
      </c>
      <c r="O277" s="11">
        <v>4774000</v>
      </c>
      <c r="P277" s="4" t="s">
        <v>37</v>
      </c>
      <c r="Q277" s="12">
        <v>71902000</v>
      </c>
      <c r="R277" s="4" t="s">
        <v>38</v>
      </c>
      <c r="S277" s="12"/>
      <c r="T277" s="12">
        <v>89753000</v>
      </c>
      <c r="U277" s="9"/>
      <c r="V277">
        <f>IF(ISNUMBER(MATCH(I277,#REF!,0)),1,0)</f>
        <v>0</v>
      </c>
      <c r="W277" t="str">
        <f>IF(V277=1,VLOOKUP(I277,#REF!,2,FALSE),"No Match")</f>
        <v>No Match</v>
      </c>
      <c r="X277">
        <f>IF(ISNUMBER(MATCH(I277,#REF!,0)),1,0)</f>
        <v>0</v>
      </c>
      <c r="Y277" s="19" t="str">
        <f>IF(X277=1,VLOOKUP(I277,#REF!,2,FALSE),"No Match")</f>
        <v>No Match</v>
      </c>
      <c r="Z277">
        <f>IF(ISNUMBER(MATCH(I277,#REF!,0)),1,0)</f>
        <v>0</v>
      </c>
      <c r="AA277" t="str">
        <f>IF(Z277=1,VLOOKUP(I277,#REF!,2,FALSE),"No Match")</f>
        <v>No Match</v>
      </c>
      <c r="AB277">
        <f>IF(ISNUMBER(MATCH(I277,#REF!,0)),1,0)</f>
        <v>0</v>
      </c>
      <c r="AC277" t="str">
        <f>IF(AB277=1,VLOOKUP(I277,#REF!,2,FALSE),"No Match")</f>
        <v>No Match</v>
      </c>
      <c r="AD277" s="22" t="s">
        <v>1774</v>
      </c>
      <c r="AF277" t="str">
        <f>IFERROR(VLOOKUP(AD277,#REF!,1,FALSE),"No")</f>
        <v>No</v>
      </c>
    </row>
    <row r="278" spans="1:32" ht="60" x14ac:dyDescent="0.25">
      <c r="A278" s="9" t="s">
        <v>149</v>
      </c>
      <c r="B278" s="9" t="s">
        <v>181</v>
      </c>
      <c r="C278" s="4" t="s">
        <v>28</v>
      </c>
      <c r="D278" s="9" t="s">
        <v>182</v>
      </c>
      <c r="E278" s="4" t="s">
        <v>30</v>
      </c>
      <c r="F278" s="4" t="s">
        <v>31</v>
      </c>
      <c r="G278" s="4" t="s">
        <v>152</v>
      </c>
      <c r="H278" s="9" t="s">
        <v>153</v>
      </c>
      <c r="I278" s="4" t="s">
        <v>183</v>
      </c>
      <c r="J278" s="4" t="s">
        <v>171</v>
      </c>
      <c r="K278" s="4" t="s">
        <v>164</v>
      </c>
      <c r="L278" s="4" t="s">
        <v>37</v>
      </c>
      <c r="M278" s="10">
        <v>13200000</v>
      </c>
      <c r="N278" s="4" t="s">
        <v>37</v>
      </c>
      <c r="O278" s="11">
        <v>800000</v>
      </c>
      <c r="P278" s="4" t="s">
        <v>37</v>
      </c>
      <c r="Q278" s="12">
        <v>6000000</v>
      </c>
      <c r="R278" s="4" t="s">
        <v>38</v>
      </c>
      <c r="S278" s="12"/>
      <c r="T278" s="12">
        <v>20000000</v>
      </c>
      <c r="U278" s="9"/>
      <c r="V278">
        <f>IF(ISNUMBER(MATCH(I278,#REF!,0)),1,0)</f>
        <v>0</v>
      </c>
      <c r="W278" t="str">
        <f>IF(V278=1,VLOOKUP(I278,#REF!,2,FALSE),"No Match")</f>
        <v>No Match</v>
      </c>
      <c r="X278">
        <f>IF(ISNUMBER(MATCH(I278,#REF!,0)),1,0)</f>
        <v>0</v>
      </c>
      <c r="Y278" s="19" t="str">
        <f>IF(X278=1,VLOOKUP(I278,#REF!,2,FALSE),"No Match")</f>
        <v>No Match</v>
      </c>
      <c r="Z278">
        <f>IF(ISNUMBER(MATCH(I278,#REF!,0)),1,0)</f>
        <v>0</v>
      </c>
      <c r="AA278" t="str">
        <f>IF(Z278=1,VLOOKUP(I278,#REF!,2,FALSE),"No Match")</f>
        <v>No Match</v>
      </c>
      <c r="AB278">
        <f>IF(ISNUMBER(MATCH(I278,#REF!,0)),1,0)</f>
        <v>0</v>
      </c>
      <c r="AC278" t="str">
        <f>IF(AB278=1,VLOOKUP(I278,#REF!,2,FALSE),"No Match")</f>
        <v>No Match</v>
      </c>
      <c r="AD278" s="22" t="s">
        <v>1822</v>
      </c>
      <c r="AF278" t="str">
        <f>IFERROR(VLOOKUP(AD278,#REF!,1,FALSE),"No")</f>
        <v>No</v>
      </c>
    </row>
    <row r="279" spans="1:32" ht="60" hidden="1" x14ac:dyDescent="0.25">
      <c r="A279" s="9" t="s">
        <v>878</v>
      </c>
      <c r="B279" s="9" t="s">
        <v>883</v>
      </c>
      <c r="C279" s="4" t="s">
        <v>28</v>
      </c>
      <c r="D279" s="9" t="s">
        <v>884</v>
      </c>
      <c r="E279" s="4" t="s">
        <v>30</v>
      </c>
      <c r="F279" s="4" t="s">
        <v>31</v>
      </c>
      <c r="G279" s="4" t="s">
        <v>131</v>
      </c>
      <c r="H279" s="9" t="s">
        <v>881</v>
      </c>
      <c r="I279" s="4" t="s">
        <v>885</v>
      </c>
      <c r="J279" s="4" t="s">
        <v>77</v>
      </c>
      <c r="K279" s="4" t="s">
        <v>42</v>
      </c>
      <c r="L279" s="4" t="s">
        <v>77</v>
      </c>
      <c r="M279" s="10">
        <v>14240000</v>
      </c>
      <c r="N279" s="4" t="s">
        <v>77</v>
      </c>
      <c r="O279" s="11">
        <v>8592000</v>
      </c>
      <c r="P279" s="4" t="s">
        <v>77</v>
      </c>
      <c r="Q279" s="12">
        <v>33800000</v>
      </c>
      <c r="R279" s="4" t="s">
        <v>38</v>
      </c>
      <c r="S279" s="12"/>
      <c r="T279" s="12">
        <v>56632000</v>
      </c>
      <c r="U279" s="9"/>
      <c r="V279">
        <f>IF(ISNUMBER(MATCH(I279,#REF!,0)),1,0)</f>
        <v>0</v>
      </c>
      <c r="W279" t="str">
        <f>IF(V279=1,VLOOKUP(I279,#REF!,2,FALSE),"No Match")</f>
        <v>No Match</v>
      </c>
      <c r="X279">
        <f>IF(ISNUMBER(MATCH(I279,#REF!,0)),1,0)</f>
        <v>0</v>
      </c>
      <c r="Y279" s="19" t="str">
        <f>IF(X279=1,VLOOKUP(I279,#REF!,2,FALSE),"No Match")</f>
        <v>No Match</v>
      </c>
      <c r="Z279">
        <f>IF(ISNUMBER(MATCH(I279,#REF!,0)),1,0)</f>
        <v>0</v>
      </c>
      <c r="AA279" t="str">
        <f>IF(Z279=1,VLOOKUP(I279,#REF!,2,FALSE),"No Match")</f>
        <v>No Match</v>
      </c>
      <c r="AB279">
        <f>IF(ISNUMBER(MATCH(I279,#REF!,0)),1,0)</f>
        <v>0</v>
      </c>
      <c r="AC279" t="str">
        <f>IF(AB279=1,VLOOKUP(I279,#REF!,2,FALSE),"No Match")</f>
        <v>No Match</v>
      </c>
      <c r="AD279" s="22" t="s">
        <v>1783</v>
      </c>
      <c r="AF279" t="str">
        <f>IFERROR(VLOOKUP(AD279,#REF!,1,FALSE),"No")</f>
        <v>No</v>
      </c>
    </row>
    <row r="280" spans="1:32" ht="60" hidden="1" x14ac:dyDescent="0.25">
      <c r="A280" s="9" t="s">
        <v>953</v>
      </c>
      <c r="B280" s="9" t="s">
        <v>334</v>
      </c>
      <c r="C280" s="4" t="s">
        <v>28</v>
      </c>
      <c r="D280" s="9" t="s">
        <v>954</v>
      </c>
      <c r="E280" s="4" t="s">
        <v>30</v>
      </c>
      <c r="F280" s="4" t="s">
        <v>31</v>
      </c>
      <c r="G280" s="4" t="s">
        <v>955</v>
      </c>
      <c r="H280" s="9" t="s">
        <v>449</v>
      </c>
      <c r="I280" s="4" t="s">
        <v>956</v>
      </c>
      <c r="J280" s="4" t="s">
        <v>35</v>
      </c>
      <c r="K280" s="4" t="s">
        <v>42</v>
      </c>
      <c r="L280" s="4" t="s">
        <v>37</v>
      </c>
      <c r="M280" s="10">
        <v>17900000</v>
      </c>
      <c r="N280" s="4" t="s">
        <v>37</v>
      </c>
      <c r="O280" s="11">
        <v>1200000</v>
      </c>
      <c r="P280" s="4" t="s">
        <v>37</v>
      </c>
      <c r="Q280" s="12">
        <v>120898000</v>
      </c>
      <c r="R280" s="4" t="s">
        <v>38</v>
      </c>
      <c r="S280" s="12"/>
      <c r="T280" s="12">
        <v>139998000</v>
      </c>
      <c r="U280" s="9" t="s">
        <v>957</v>
      </c>
      <c r="V280">
        <f>IF(ISNUMBER(MATCH(I280,#REF!,0)),1,0)</f>
        <v>0</v>
      </c>
      <c r="W280" t="str">
        <f>IF(V280=1,VLOOKUP(I280,#REF!,2,FALSE),"No Match")</f>
        <v>No Match</v>
      </c>
      <c r="X280">
        <f>IF(ISNUMBER(MATCH(I280,#REF!,0)),1,0)</f>
        <v>0</v>
      </c>
      <c r="Y280" s="19" t="str">
        <f>IF(X280=1,VLOOKUP(I280,#REF!,2,FALSE),"No Match")</f>
        <v>No Match</v>
      </c>
      <c r="Z280">
        <f>IF(ISNUMBER(MATCH(I280,#REF!,0)),1,0)</f>
        <v>0</v>
      </c>
      <c r="AA280" t="str">
        <f>IF(Z280=1,VLOOKUP(I280,#REF!,2,FALSE),"No Match")</f>
        <v>No Match</v>
      </c>
      <c r="AB280">
        <f>IF(ISNUMBER(MATCH(I280,#REF!,0)),1,0)</f>
        <v>0</v>
      </c>
      <c r="AC280" t="str">
        <f>IF(AB280=1,VLOOKUP(I280,#REF!,2,FALSE),"No Match")</f>
        <v>No Match</v>
      </c>
      <c r="AD280" s="22" t="s">
        <v>1806</v>
      </c>
      <c r="AF280" t="str">
        <f>IFERROR(VLOOKUP(AD280,#REF!,1,FALSE),"No")</f>
        <v>No</v>
      </c>
    </row>
    <row r="281" spans="1:32" ht="60" hidden="1" x14ac:dyDescent="0.25">
      <c r="A281" s="9" t="s">
        <v>276</v>
      </c>
      <c r="B281" s="9" t="s">
        <v>287</v>
      </c>
      <c r="C281" s="4" t="s">
        <v>28</v>
      </c>
      <c r="D281" s="9" t="s">
        <v>288</v>
      </c>
      <c r="E281" s="4" t="s">
        <v>30</v>
      </c>
      <c r="F281" s="4" t="s">
        <v>31</v>
      </c>
      <c r="G281" s="4" t="s">
        <v>74</v>
      </c>
      <c r="H281" s="9" t="s">
        <v>75</v>
      </c>
      <c r="I281" s="4" t="s">
        <v>289</v>
      </c>
      <c r="J281" s="4" t="s">
        <v>281</v>
      </c>
      <c r="K281" s="4" t="s">
        <v>290</v>
      </c>
      <c r="L281" s="4" t="s">
        <v>37</v>
      </c>
      <c r="M281" s="10">
        <v>26200000</v>
      </c>
      <c r="N281" s="4" t="s">
        <v>37</v>
      </c>
      <c r="O281" s="11">
        <v>2900000</v>
      </c>
      <c r="P281" s="4" t="s">
        <v>37</v>
      </c>
      <c r="Q281" s="12">
        <v>20499000</v>
      </c>
      <c r="R281" s="4" t="s">
        <v>38</v>
      </c>
      <c r="S281" s="12"/>
      <c r="T281" s="12">
        <v>49599000</v>
      </c>
      <c r="U281" s="9"/>
      <c r="V281">
        <f>IF(ISNUMBER(MATCH(I281,#REF!,0)),1,0)</f>
        <v>0</v>
      </c>
      <c r="W281" t="str">
        <f>IF(V281=1,VLOOKUP(I281,#REF!,2,FALSE),"No Match")</f>
        <v>No Match</v>
      </c>
      <c r="X281">
        <f>IF(ISNUMBER(MATCH(I281,#REF!,0)),1,0)</f>
        <v>0</v>
      </c>
      <c r="Y281" s="19" t="str">
        <f>IF(X281=1,VLOOKUP(I281,#REF!,2,FALSE),"No Match")</f>
        <v>No Match</v>
      </c>
      <c r="Z281">
        <f>IF(ISNUMBER(MATCH(I281,#REF!,0)),1,0)</f>
        <v>0</v>
      </c>
      <c r="AA281" t="str">
        <f>IF(Z281=1,VLOOKUP(I281,#REF!,2,FALSE),"No Match")</f>
        <v>No Match</v>
      </c>
      <c r="AB281">
        <f>IF(ISNUMBER(MATCH(I281,#REF!,0)),1,0)</f>
        <v>0</v>
      </c>
      <c r="AC281" t="str">
        <f>IF(AB281=1,VLOOKUP(I281,#REF!,2,FALSE),"No Match")</f>
        <v>No Match</v>
      </c>
      <c r="AD281" s="22" t="s">
        <v>1795</v>
      </c>
      <c r="AF281" t="str">
        <f>IFERROR(VLOOKUP(AD281,#REF!,1,FALSE),"No")</f>
        <v>No</v>
      </c>
    </row>
    <row r="282" spans="1:32" ht="105" hidden="1" x14ac:dyDescent="0.25">
      <c r="A282" s="9" t="s">
        <v>758</v>
      </c>
      <c r="B282" s="9" t="s">
        <v>767</v>
      </c>
      <c r="C282" s="4" t="s">
        <v>28</v>
      </c>
      <c r="D282" s="9" t="s">
        <v>768</v>
      </c>
      <c r="E282" s="4" t="s">
        <v>30</v>
      </c>
      <c r="F282" s="4" t="s">
        <v>31</v>
      </c>
      <c r="G282" s="4" t="s">
        <v>74</v>
      </c>
      <c r="H282" s="9" t="s">
        <v>327</v>
      </c>
      <c r="I282" s="4" t="s">
        <v>769</v>
      </c>
      <c r="J282" s="4" t="s">
        <v>538</v>
      </c>
      <c r="K282" s="4" t="s">
        <v>36</v>
      </c>
      <c r="L282" s="4" t="s">
        <v>37</v>
      </c>
      <c r="M282" s="10">
        <v>34999000</v>
      </c>
      <c r="N282" s="4" t="s">
        <v>37</v>
      </c>
      <c r="O282" s="11">
        <v>9300000</v>
      </c>
      <c r="P282" s="4" t="s">
        <v>37</v>
      </c>
      <c r="Q282" s="12">
        <v>33500000</v>
      </c>
      <c r="R282" s="4" t="s">
        <v>38</v>
      </c>
      <c r="S282" s="12"/>
      <c r="T282" s="12">
        <v>77799000</v>
      </c>
      <c r="U282" s="9"/>
      <c r="V282">
        <f>IF(ISNUMBER(MATCH(I282,#REF!,0)),1,0)</f>
        <v>0</v>
      </c>
      <c r="W282" t="str">
        <f>IF(V282=1,VLOOKUP(I282,#REF!,2,FALSE),"No Match")</f>
        <v>No Match</v>
      </c>
      <c r="X282">
        <f>IF(ISNUMBER(MATCH(I282,#REF!,0)),1,0)</f>
        <v>0</v>
      </c>
      <c r="Y282" s="19" t="str">
        <f>IF(X282=1,VLOOKUP(I282,#REF!,2,FALSE),"No Match")</f>
        <v>No Match</v>
      </c>
      <c r="Z282">
        <f>IF(ISNUMBER(MATCH(I282,#REF!,0)),1,0)</f>
        <v>0</v>
      </c>
      <c r="AA282" t="str">
        <f>IF(Z282=1,VLOOKUP(I282,#REF!,2,FALSE),"No Match")</f>
        <v>No Match</v>
      </c>
      <c r="AB282">
        <f>IF(ISNUMBER(MATCH(I282,#REF!,0)),1,0)</f>
        <v>0</v>
      </c>
      <c r="AC282" t="str">
        <f>IF(AB282=1,VLOOKUP(I282,#REF!,2,FALSE),"No Match")</f>
        <v>No Match</v>
      </c>
      <c r="AD282" s="22" t="s">
        <v>1800</v>
      </c>
      <c r="AF282" t="str">
        <f>IFERROR(VLOOKUP(AD282,#REF!,1,FALSE),"No")</f>
        <v>No</v>
      </c>
    </row>
    <row r="283" spans="1:32" ht="60" hidden="1" x14ac:dyDescent="0.25">
      <c r="A283" s="9" t="s">
        <v>1234</v>
      </c>
      <c r="B283" s="9" t="s">
        <v>356</v>
      </c>
      <c r="C283" s="4" t="s">
        <v>28</v>
      </c>
      <c r="D283" s="9" t="s">
        <v>1235</v>
      </c>
      <c r="E283" s="4" t="s">
        <v>30</v>
      </c>
      <c r="F283" s="4" t="s">
        <v>31</v>
      </c>
      <c r="G283" s="4" t="s">
        <v>718</v>
      </c>
      <c r="H283" s="9" t="s">
        <v>1236</v>
      </c>
      <c r="I283" s="4" t="s">
        <v>1237</v>
      </c>
      <c r="J283" s="4" t="s">
        <v>35</v>
      </c>
      <c r="K283" s="4" t="s">
        <v>36</v>
      </c>
      <c r="L283" s="4" t="s">
        <v>37</v>
      </c>
      <c r="M283" s="10">
        <v>40072000</v>
      </c>
      <c r="N283" s="4" t="s">
        <v>37</v>
      </c>
      <c r="O283" s="11">
        <v>7908000</v>
      </c>
      <c r="P283" s="4" t="s">
        <v>37</v>
      </c>
      <c r="Q283" s="12">
        <v>101599000</v>
      </c>
      <c r="R283" s="4" t="s">
        <v>38</v>
      </c>
      <c r="S283" s="12"/>
      <c r="T283" s="12">
        <v>149579000</v>
      </c>
      <c r="U283" s="9"/>
      <c r="V283">
        <f>IF(ISNUMBER(MATCH(I283,#REF!,0)),1,0)</f>
        <v>0</v>
      </c>
      <c r="W283" t="str">
        <f>IF(V283=1,VLOOKUP(I283,#REF!,2,FALSE),"No Match")</f>
        <v>No Match</v>
      </c>
      <c r="X283">
        <f>IF(ISNUMBER(MATCH(I283,#REF!,0)),1,0)</f>
        <v>0</v>
      </c>
      <c r="Y283" s="19" t="str">
        <f>IF(X283=1,VLOOKUP(I283,#REF!,2,FALSE),"No Match")</f>
        <v>No Match</v>
      </c>
      <c r="Z283">
        <f>IF(ISNUMBER(MATCH(I283,#REF!,0)),1,0)</f>
        <v>0</v>
      </c>
      <c r="AA283" t="str">
        <f>IF(Z283=1,VLOOKUP(I283,#REF!,2,FALSE),"No Match")</f>
        <v>No Match</v>
      </c>
      <c r="AB283">
        <f>IF(ISNUMBER(MATCH(I283,#REF!,0)),1,0)</f>
        <v>0</v>
      </c>
      <c r="AC283" t="str">
        <f>IF(AB283=1,VLOOKUP(I283,#REF!,2,FALSE),"No Match")</f>
        <v>No Match</v>
      </c>
      <c r="AD283" s="22" t="s">
        <v>1773</v>
      </c>
      <c r="AF283" t="str">
        <f>IFERROR(VLOOKUP(AD283,#REF!,1,FALSE),"No")</f>
        <v>No</v>
      </c>
    </row>
    <row r="284" spans="1:32" ht="195" hidden="1" x14ac:dyDescent="0.25">
      <c r="A284" s="9" t="s">
        <v>566</v>
      </c>
      <c r="B284" s="9" t="s">
        <v>595</v>
      </c>
      <c r="C284" s="4" t="s">
        <v>584</v>
      </c>
      <c r="D284" s="9" t="s">
        <v>596</v>
      </c>
      <c r="E284" s="4" t="s">
        <v>30</v>
      </c>
      <c r="F284" s="4" t="s">
        <v>31</v>
      </c>
      <c r="G284" s="4" t="s">
        <v>32</v>
      </c>
      <c r="H284" s="9" t="s">
        <v>569</v>
      </c>
      <c r="I284" s="4" t="s">
        <v>597</v>
      </c>
      <c r="J284" s="4" t="s">
        <v>46</v>
      </c>
      <c r="K284" s="4" t="s">
        <v>36</v>
      </c>
      <c r="L284" s="4" t="s">
        <v>37</v>
      </c>
      <c r="M284" s="10">
        <v>44600000</v>
      </c>
      <c r="N284" s="4" t="s">
        <v>37</v>
      </c>
      <c r="O284" s="11">
        <v>1600000</v>
      </c>
      <c r="P284" s="4" t="s">
        <v>37</v>
      </c>
      <c r="Q284" s="12">
        <v>12500000</v>
      </c>
      <c r="R284" s="4" t="s">
        <v>38</v>
      </c>
      <c r="S284" s="12"/>
      <c r="T284" s="12">
        <v>58700000</v>
      </c>
      <c r="U284" s="9"/>
      <c r="V284">
        <f>IF(ISNUMBER(MATCH(I284,#REF!,0)),1,0)</f>
        <v>0</v>
      </c>
      <c r="W284" t="str">
        <f>IF(V284=1,VLOOKUP(I284,#REF!,2,FALSE),"No Match")</f>
        <v>No Match</v>
      </c>
      <c r="X284">
        <f>IF(ISNUMBER(MATCH(I284,#REF!,0)),1,0)</f>
        <v>0</v>
      </c>
      <c r="Y284" s="19" t="str">
        <f>IF(X284=1,VLOOKUP(I284,#REF!,2,FALSE),"No Match")</f>
        <v>No Match</v>
      </c>
      <c r="Z284">
        <f>IF(ISNUMBER(MATCH(I284,#REF!,0)),1,0)</f>
        <v>0</v>
      </c>
      <c r="AA284" t="str">
        <f>IF(Z284=1,VLOOKUP(I284,#REF!,2,FALSE),"No Match")</f>
        <v>No Match</v>
      </c>
      <c r="AB284">
        <f>IF(ISNUMBER(MATCH(I284,#REF!,0)),1,0)</f>
        <v>0</v>
      </c>
      <c r="AC284" t="str">
        <f>IF(AB284=1,VLOOKUP(I284,#REF!,2,FALSE),"No Match")</f>
        <v>No Match</v>
      </c>
      <c r="AD284" s="22" t="s">
        <v>1810</v>
      </c>
      <c r="AF284" t="str">
        <f>IFERROR(VLOOKUP(AD284,#REF!,1,FALSE),"No")</f>
        <v>No</v>
      </c>
    </row>
    <row r="285" spans="1:32" ht="60" hidden="1" x14ac:dyDescent="0.25">
      <c r="A285" s="9" t="s">
        <v>1139</v>
      </c>
      <c r="B285" s="9" t="s">
        <v>680</v>
      </c>
      <c r="C285" s="4" t="s">
        <v>28</v>
      </c>
      <c r="D285" s="9" t="s">
        <v>1180</v>
      </c>
      <c r="E285" s="4" t="s">
        <v>30</v>
      </c>
      <c r="F285" s="4" t="s">
        <v>31</v>
      </c>
      <c r="G285" s="4" t="s">
        <v>448</v>
      </c>
      <c r="H285" s="9" t="s">
        <v>724</v>
      </c>
      <c r="I285" s="4" t="s">
        <v>1181</v>
      </c>
      <c r="J285" s="4" t="s">
        <v>370</v>
      </c>
      <c r="K285" s="4" t="s">
        <v>36</v>
      </c>
      <c r="L285" s="4" t="s">
        <v>37</v>
      </c>
      <c r="M285" s="10">
        <v>56400000</v>
      </c>
      <c r="N285" s="4" t="s">
        <v>37</v>
      </c>
      <c r="O285" s="11">
        <v>1600000</v>
      </c>
      <c r="P285" s="4" t="s">
        <v>37</v>
      </c>
      <c r="Q285" s="12">
        <v>24099000</v>
      </c>
      <c r="R285" s="4" t="s">
        <v>38</v>
      </c>
      <c r="S285" s="12"/>
      <c r="T285" s="12">
        <v>82099000</v>
      </c>
      <c r="U285" s="9" t="s">
        <v>1182</v>
      </c>
      <c r="V285">
        <f>IF(ISNUMBER(MATCH(I285,#REF!,0)),1,0)</f>
        <v>0</v>
      </c>
      <c r="W285" t="str">
        <f>IF(V285=1,VLOOKUP(I285,#REF!,2,FALSE),"No Match")</f>
        <v>No Match</v>
      </c>
      <c r="X285">
        <f>IF(ISNUMBER(MATCH(I285,#REF!,0)),1,0)</f>
        <v>0</v>
      </c>
      <c r="Y285" s="19" t="str">
        <f>IF(X285=1,VLOOKUP(I285,#REF!,2,FALSE),"No Match")</f>
        <v>No Match</v>
      </c>
      <c r="Z285">
        <f>IF(ISNUMBER(MATCH(I285,#REF!,0)),1,0)</f>
        <v>0</v>
      </c>
      <c r="AA285" t="str">
        <f>IF(Z285=1,VLOOKUP(I285,#REF!,2,FALSE),"No Match")</f>
        <v>No Match</v>
      </c>
      <c r="AB285">
        <f>IF(ISNUMBER(MATCH(I285,#REF!,0)),1,0)</f>
        <v>0</v>
      </c>
      <c r="AC285" t="str">
        <f>IF(AB285=1,VLOOKUP(I285,#REF!,2,FALSE),"No Match")</f>
        <v>No Match</v>
      </c>
      <c r="AD285" s="22" t="s">
        <v>1819</v>
      </c>
      <c r="AF285" t="str">
        <f>IFERROR(VLOOKUP(AD285,#REF!,1,FALSE),"No")</f>
        <v>No</v>
      </c>
    </row>
    <row r="286" spans="1:32" ht="30" hidden="1" x14ac:dyDescent="0.25">
      <c r="A286" s="9" t="s">
        <v>1958</v>
      </c>
      <c r="B286" s="9" t="s">
        <v>1959</v>
      </c>
      <c r="C286" s="4" t="s">
        <v>28</v>
      </c>
      <c r="D286" s="9" t="s">
        <v>1960</v>
      </c>
      <c r="E286" s="4" t="s">
        <v>1961</v>
      </c>
      <c r="F286" s="4" t="s">
        <v>31</v>
      </c>
      <c r="G286" s="4" t="s">
        <v>131</v>
      </c>
      <c r="H286" s="9" t="s">
        <v>1962</v>
      </c>
      <c r="I286" s="4" t="s">
        <v>1750</v>
      </c>
      <c r="J286" s="4" t="s">
        <v>77</v>
      </c>
      <c r="K286" s="4" t="s">
        <v>36</v>
      </c>
      <c r="L286" s="4" t="s">
        <v>38</v>
      </c>
      <c r="M286" s="10"/>
      <c r="N286" s="4" t="s">
        <v>38</v>
      </c>
      <c r="O286" s="11"/>
      <c r="P286" s="4" t="s">
        <v>77</v>
      </c>
      <c r="Q286" s="12">
        <v>14000000</v>
      </c>
      <c r="R286" s="4" t="s">
        <v>38</v>
      </c>
      <c r="S286" s="12"/>
      <c r="T286" s="12">
        <v>14000000</v>
      </c>
      <c r="U286" s="9"/>
      <c r="V286">
        <f>IF(ISNUMBER(MATCH(I286,#REF!,0)),1,0)</f>
        <v>0</v>
      </c>
      <c r="W286" t="str">
        <f>IF(V286=1,VLOOKUP(I286,#REF!,2,FALSE),"No Match")</f>
        <v>No Match</v>
      </c>
      <c r="X286">
        <f>IF(ISNUMBER(MATCH(I286,#REF!,0)),1,0)</f>
        <v>0</v>
      </c>
      <c r="Y286" s="19" t="str">
        <f>IF(X286=1,VLOOKUP(I286,#REF!,2,FALSE),"No Match")</f>
        <v>No Match</v>
      </c>
      <c r="Z286">
        <f>IF(ISNUMBER(MATCH(I286,#REF!,0)),1,0)</f>
        <v>0</v>
      </c>
      <c r="AA286" t="str">
        <f>IF(Z286=1,VLOOKUP(I286,#REF!,2,FALSE),"No Match")</f>
        <v>No Match</v>
      </c>
      <c r="AB286">
        <f>IF(ISNUMBER(MATCH(I286,#REF!,0)),1,0)</f>
        <v>0</v>
      </c>
      <c r="AC286" t="str">
        <f>IF(AB286=1,VLOOKUP(I286,#REF!,2,FALSE),"No Match")</f>
        <v>No Match</v>
      </c>
      <c r="AD286" s="22" t="s">
        <v>1294</v>
      </c>
      <c r="AF286" t="str">
        <f>IFERROR(VLOOKUP(AD286,#REF!,1,FALSE),"No")</f>
        <v>No</v>
      </c>
    </row>
    <row r="287" spans="1:32" ht="60" hidden="1" x14ac:dyDescent="0.25">
      <c r="A287" s="9" t="s">
        <v>223</v>
      </c>
      <c r="B287" s="9" t="s">
        <v>1966</v>
      </c>
      <c r="C287" s="4" t="s">
        <v>1966</v>
      </c>
      <c r="D287" s="9" t="s">
        <v>1967</v>
      </c>
      <c r="E287" s="4" t="s">
        <v>279</v>
      </c>
      <c r="F287" s="4" t="s">
        <v>31</v>
      </c>
      <c r="G287" s="4" t="s">
        <v>81</v>
      </c>
      <c r="H287" s="9" t="s">
        <v>226</v>
      </c>
      <c r="I287" s="4" t="s">
        <v>1745</v>
      </c>
      <c r="J287" s="4" t="s">
        <v>77</v>
      </c>
      <c r="K287" s="4" t="s">
        <v>36</v>
      </c>
      <c r="L287" s="4" t="s">
        <v>38</v>
      </c>
      <c r="M287" s="10"/>
      <c r="N287" s="4" t="s">
        <v>38</v>
      </c>
      <c r="O287" s="11"/>
      <c r="P287" s="4" t="s">
        <v>77</v>
      </c>
      <c r="Q287" s="12">
        <v>300000</v>
      </c>
      <c r="R287" s="4" t="s">
        <v>38</v>
      </c>
      <c r="S287" s="12"/>
      <c r="T287" s="12">
        <v>300000</v>
      </c>
      <c r="U287" s="9"/>
      <c r="V287">
        <f>IF(ISNUMBER(MATCH(I287,#REF!,0)),1,0)</f>
        <v>0</v>
      </c>
      <c r="W287" t="str">
        <f>IF(V287=1,VLOOKUP(I287,#REF!,2,FALSE),"No Match")</f>
        <v>No Match</v>
      </c>
      <c r="X287">
        <f>IF(ISNUMBER(MATCH(I287,#REF!,0)),1,0)</f>
        <v>0</v>
      </c>
      <c r="Y287" s="19" t="str">
        <f>IF(X287=1,VLOOKUP(I287,#REF!,2,FALSE),"No Match")</f>
        <v>No Match</v>
      </c>
      <c r="Z287">
        <f>IF(ISNUMBER(MATCH(I287,#REF!,0)),1,0)</f>
        <v>0</v>
      </c>
      <c r="AA287" t="str">
        <f>IF(Z287=1,VLOOKUP(I287,#REF!,2,FALSE),"No Match")</f>
        <v>No Match</v>
      </c>
      <c r="AB287">
        <f>IF(ISNUMBER(MATCH(I287,#REF!,0)),1,0)</f>
        <v>0</v>
      </c>
      <c r="AC287" t="str">
        <f>IF(AB287=1,VLOOKUP(I287,#REF!,2,FALSE),"No Match")</f>
        <v>No Match</v>
      </c>
      <c r="AD287" s="22" t="s">
        <v>1744</v>
      </c>
      <c r="AF287" t="str">
        <f>IFERROR(VLOOKUP(AD287,#REF!,1,FALSE),"No")</f>
        <v>No</v>
      </c>
    </row>
    <row r="288" spans="1:32" ht="60" hidden="1" x14ac:dyDescent="0.25">
      <c r="A288" s="9" t="s">
        <v>276</v>
      </c>
      <c r="B288" s="9" t="s">
        <v>155</v>
      </c>
      <c r="C288" s="4" t="s">
        <v>28</v>
      </c>
      <c r="D288" s="9" t="s">
        <v>1968</v>
      </c>
      <c r="E288" s="4" t="s">
        <v>30</v>
      </c>
      <c r="F288" s="4" t="s">
        <v>31</v>
      </c>
      <c r="G288" s="4" t="s">
        <v>74</v>
      </c>
      <c r="H288" s="9" t="s">
        <v>75</v>
      </c>
      <c r="I288" s="4" t="s">
        <v>1786</v>
      </c>
      <c r="J288" s="4" t="s">
        <v>35</v>
      </c>
      <c r="K288" s="4" t="s">
        <v>42</v>
      </c>
      <c r="L288" s="4" t="s">
        <v>38</v>
      </c>
      <c r="M288" s="10"/>
      <c r="N288" s="4" t="s">
        <v>37</v>
      </c>
      <c r="O288" s="11">
        <v>600000</v>
      </c>
      <c r="P288" s="4" t="s">
        <v>37</v>
      </c>
      <c r="Q288" s="12">
        <v>69300000</v>
      </c>
      <c r="R288" s="4" t="s">
        <v>38</v>
      </c>
      <c r="S288" s="12"/>
      <c r="T288" s="12">
        <v>69900000</v>
      </c>
      <c r="U288" s="9"/>
      <c r="V288">
        <f>IF(ISNUMBER(MATCH(I288,#REF!,0)),1,0)</f>
        <v>0</v>
      </c>
      <c r="W288" t="str">
        <f>IF(V288=1,VLOOKUP(I288,#REF!,2,FALSE),"No Match")</f>
        <v>No Match</v>
      </c>
      <c r="X288">
        <f>IF(ISNUMBER(MATCH(I288,#REF!,0)),1,0)</f>
        <v>0</v>
      </c>
      <c r="Y288" s="19" t="str">
        <f>IF(X288=1,VLOOKUP(I288,#REF!,2,FALSE),"No Match")</f>
        <v>No Match</v>
      </c>
      <c r="Z288">
        <f>IF(ISNUMBER(MATCH(I288,#REF!,0)),1,0)</f>
        <v>0</v>
      </c>
      <c r="AA288" t="str">
        <f>IF(Z288=1,VLOOKUP(I288,#REF!,2,FALSE),"No Match")</f>
        <v>No Match</v>
      </c>
      <c r="AB288">
        <f>IF(ISNUMBER(MATCH(I288,#REF!,0)),1,0)</f>
        <v>0</v>
      </c>
      <c r="AC288" t="str">
        <f>IF(AB288=1,VLOOKUP(I288,#REF!,2,FALSE),"No Match")</f>
        <v>No Match</v>
      </c>
      <c r="AD288" s="22" t="s">
        <v>1785</v>
      </c>
      <c r="AF288" t="str">
        <f>IFERROR(VLOOKUP(AD288,#REF!,1,FALSE),"No")</f>
        <v>No</v>
      </c>
    </row>
    <row r="289" spans="1:32" hidden="1" x14ac:dyDescent="0.25">
      <c r="A289" s="9" t="s">
        <v>1971</v>
      </c>
      <c r="B289" s="9" t="s">
        <v>1972</v>
      </c>
      <c r="C289" s="4" t="s">
        <v>28</v>
      </c>
      <c r="D289" s="9" t="s">
        <v>1973</v>
      </c>
      <c r="E289" s="4" t="s">
        <v>1961</v>
      </c>
      <c r="F289" s="4" t="s">
        <v>31</v>
      </c>
      <c r="G289" s="4" t="s">
        <v>412</v>
      </c>
      <c r="H289" s="9" t="s">
        <v>413</v>
      </c>
      <c r="I289" s="4" t="s">
        <v>1751</v>
      </c>
      <c r="J289" s="4" t="s">
        <v>77</v>
      </c>
      <c r="K289" s="4" t="s">
        <v>36</v>
      </c>
      <c r="L289" s="4" t="s">
        <v>38</v>
      </c>
      <c r="M289" s="10"/>
      <c r="N289" s="4" t="s">
        <v>38</v>
      </c>
      <c r="O289" s="11"/>
      <c r="P289" s="4" t="s">
        <v>77</v>
      </c>
      <c r="Q289" s="12">
        <v>6500000</v>
      </c>
      <c r="R289" s="4" t="s">
        <v>38</v>
      </c>
      <c r="S289" s="12"/>
      <c r="T289" s="12">
        <v>6500000</v>
      </c>
      <c r="U289" s="9"/>
      <c r="V289">
        <f>IF(ISNUMBER(MATCH(I289,#REF!,0)),1,0)</f>
        <v>0</v>
      </c>
      <c r="W289" t="str">
        <f>IF(V289=1,VLOOKUP(I289,#REF!,2,FALSE),"No Match")</f>
        <v>No Match</v>
      </c>
      <c r="X289">
        <f>IF(ISNUMBER(MATCH(I289,#REF!,0)),1,0)</f>
        <v>0</v>
      </c>
      <c r="Y289" s="19" t="str">
        <f>IF(X289=1,VLOOKUP(I289,#REF!,2,FALSE),"No Match")</f>
        <v>No Match</v>
      </c>
      <c r="Z289">
        <f>IF(ISNUMBER(MATCH(I289,#REF!,0)),1,0)</f>
        <v>0</v>
      </c>
      <c r="AA289" t="str">
        <f>IF(Z289=1,VLOOKUP(I289,#REF!,2,FALSE),"No Match")</f>
        <v>No Match</v>
      </c>
      <c r="AB289">
        <f>IF(ISNUMBER(MATCH(I289,#REF!,0)),1,0)</f>
        <v>0</v>
      </c>
      <c r="AC289" t="str">
        <f>IF(AB289=1,VLOOKUP(I289,#REF!,2,FALSE),"No Match")</f>
        <v>No Match</v>
      </c>
      <c r="AD289" s="22" t="s">
        <v>1295</v>
      </c>
      <c r="AF289" t="str">
        <f>IFERROR(VLOOKUP(AD289,#REF!,1,FALSE),"No")</f>
        <v>No</v>
      </c>
    </row>
    <row r="290" spans="1:32" ht="60" hidden="1" x14ac:dyDescent="0.25">
      <c r="A290" s="9" t="s">
        <v>566</v>
      </c>
      <c r="B290" s="9" t="s">
        <v>1983</v>
      </c>
      <c r="C290" s="4" t="s">
        <v>584</v>
      </c>
      <c r="D290" s="9" t="s">
        <v>1984</v>
      </c>
      <c r="E290" s="4" t="s">
        <v>301</v>
      </c>
      <c r="F290" s="4" t="s">
        <v>31</v>
      </c>
      <c r="G290" s="4" t="s">
        <v>32</v>
      </c>
      <c r="H290" s="9" t="s">
        <v>569</v>
      </c>
      <c r="I290" s="4" t="s">
        <v>1749</v>
      </c>
      <c r="J290" s="4" t="s">
        <v>41</v>
      </c>
      <c r="K290" s="4" t="s">
        <v>937</v>
      </c>
      <c r="L290" s="4" t="s">
        <v>38</v>
      </c>
      <c r="M290" s="10"/>
      <c r="N290" s="4" t="s">
        <v>38</v>
      </c>
      <c r="O290" s="11"/>
      <c r="P290" s="4" t="s">
        <v>37</v>
      </c>
      <c r="Q290" s="12">
        <v>315000</v>
      </c>
      <c r="R290" s="4" t="s">
        <v>37</v>
      </c>
      <c r="S290" s="12">
        <v>35000</v>
      </c>
      <c r="T290" s="12">
        <v>350000</v>
      </c>
      <c r="U290" s="9"/>
      <c r="V290">
        <f>IF(ISNUMBER(MATCH(I290,#REF!,0)),1,0)</f>
        <v>0</v>
      </c>
      <c r="W290" t="str">
        <f>IF(V290=1,VLOOKUP(I290,#REF!,2,FALSE),"No Match")</f>
        <v>No Match</v>
      </c>
      <c r="X290">
        <f>IF(ISNUMBER(MATCH(I290,#REF!,0)),1,0)</f>
        <v>0</v>
      </c>
      <c r="Y290" s="19" t="str">
        <f>IF(X290=1,VLOOKUP(I290,#REF!,2,FALSE),"No Match")</f>
        <v>No Match</v>
      </c>
      <c r="Z290">
        <f>IF(ISNUMBER(MATCH(I290,#REF!,0)),1,0)</f>
        <v>0</v>
      </c>
      <c r="AA290" t="str">
        <f>IF(Z290=1,VLOOKUP(I290,#REF!,2,FALSE),"No Match")</f>
        <v>No Match</v>
      </c>
      <c r="AB290">
        <f>IF(ISNUMBER(MATCH(I290,#REF!,0)),1,0)</f>
        <v>0</v>
      </c>
      <c r="AC290" t="str">
        <f>IF(AB290=1,VLOOKUP(I290,#REF!,2,FALSE),"No Match")</f>
        <v>No Match</v>
      </c>
      <c r="AD290" s="22" t="s">
        <v>1748</v>
      </c>
      <c r="AF290" t="str">
        <f>IFERROR(VLOOKUP(AD290,#REF!,1,FALSE),"No")</f>
        <v>No</v>
      </c>
    </row>
    <row r="291" spans="1:32" ht="60" hidden="1" x14ac:dyDescent="0.25">
      <c r="A291" s="9" t="s">
        <v>2019</v>
      </c>
      <c r="B291" s="9" t="s">
        <v>79</v>
      </c>
      <c r="C291" s="4" t="s">
        <v>28</v>
      </c>
      <c r="D291" s="9" t="s">
        <v>2020</v>
      </c>
      <c r="E291" s="4" t="s">
        <v>30</v>
      </c>
      <c r="F291" s="4" t="s">
        <v>31</v>
      </c>
      <c r="G291" s="4" t="s">
        <v>309</v>
      </c>
      <c r="H291" s="9" t="s">
        <v>794</v>
      </c>
      <c r="I291" s="4" t="s">
        <v>1804</v>
      </c>
      <c r="J291" s="4" t="s">
        <v>35</v>
      </c>
      <c r="K291" s="4" t="s">
        <v>42</v>
      </c>
      <c r="L291" s="4" t="s">
        <v>38</v>
      </c>
      <c r="M291" s="10"/>
      <c r="N291" s="4" t="s">
        <v>37</v>
      </c>
      <c r="O291" s="11">
        <v>200000</v>
      </c>
      <c r="P291" s="4" t="s">
        <v>37</v>
      </c>
      <c r="Q291" s="12">
        <v>3200000</v>
      </c>
      <c r="R291" s="4" t="s">
        <v>38</v>
      </c>
      <c r="S291" s="12"/>
      <c r="T291" s="12">
        <v>3400000</v>
      </c>
      <c r="U291" s="9"/>
      <c r="V291">
        <f>IF(ISNUMBER(MATCH(I291,#REF!,0)),1,0)</f>
        <v>0</v>
      </c>
      <c r="W291" t="str">
        <f>IF(V291=1,VLOOKUP(I291,#REF!,2,FALSE),"No Match")</f>
        <v>No Match</v>
      </c>
      <c r="X291">
        <f>IF(ISNUMBER(MATCH(I291,#REF!,0)),1,0)</f>
        <v>0</v>
      </c>
      <c r="Y291" s="19" t="str">
        <f>IF(X291=1,VLOOKUP(I291,#REF!,2,FALSE),"No Match")</f>
        <v>No Match</v>
      </c>
      <c r="Z291">
        <f>IF(ISNUMBER(MATCH(I291,#REF!,0)),1,0)</f>
        <v>0</v>
      </c>
      <c r="AA291" t="str">
        <f>IF(Z291=1,VLOOKUP(I291,#REF!,2,FALSE),"No Match")</f>
        <v>No Match</v>
      </c>
      <c r="AB291">
        <f>IF(ISNUMBER(MATCH(I291,#REF!,0)),1,0)</f>
        <v>0</v>
      </c>
      <c r="AC291" t="str">
        <f>IF(AB291=1,VLOOKUP(I291,#REF!,2,FALSE),"No Match")</f>
        <v>No Match</v>
      </c>
      <c r="AD291" s="22" t="s">
        <v>1803</v>
      </c>
      <c r="AF291" t="str">
        <f>IFERROR(VLOOKUP(AD291,#REF!,1,FALSE),"No")</f>
        <v>No</v>
      </c>
    </row>
    <row r="292" spans="1:32" ht="60" hidden="1" x14ac:dyDescent="0.25">
      <c r="A292" s="9" t="s">
        <v>523</v>
      </c>
      <c r="B292" s="9" t="s">
        <v>524</v>
      </c>
      <c r="C292" s="4" t="s">
        <v>28</v>
      </c>
      <c r="D292" s="9" t="s">
        <v>525</v>
      </c>
      <c r="E292" s="4" t="s">
        <v>30</v>
      </c>
      <c r="F292" s="4" t="s">
        <v>31</v>
      </c>
      <c r="G292" s="4" t="s">
        <v>448</v>
      </c>
      <c r="H292" s="9" t="s">
        <v>526</v>
      </c>
      <c r="I292" s="4" t="s">
        <v>527</v>
      </c>
      <c r="J292" s="4" t="s">
        <v>370</v>
      </c>
      <c r="K292" s="4" t="s">
        <v>36</v>
      </c>
      <c r="L292" s="4" t="s">
        <v>37</v>
      </c>
      <c r="M292" s="10">
        <v>3800000</v>
      </c>
      <c r="N292" s="4" t="s">
        <v>37</v>
      </c>
      <c r="O292" s="11">
        <v>2000000</v>
      </c>
      <c r="P292" s="4" t="s">
        <v>37</v>
      </c>
      <c r="Q292" s="12">
        <v>15299000</v>
      </c>
      <c r="R292" s="4" t="s">
        <v>38</v>
      </c>
      <c r="S292" s="12"/>
      <c r="T292" s="12">
        <v>21099000</v>
      </c>
      <c r="U292" s="9" t="s">
        <v>528</v>
      </c>
      <c r="V292">
        <f>IF(ISNUMBER(MATCH(I292,#REF!,0)),1,0)</f>
        <v>0</v>
      </c>
      <c r="W292" t="str">
        <f>IF(V292=1,VLOOKUP(I292,#REF!,2,FALSE),"No Match")</f>
        <v>No Match</v>
      </c>
      <c r="X292">
        <f>IF(ISNUMBER(MATCH(I292,#REF!,0)),1,0)</f>
        <v>0</v>
      </c>
      <c r="Y292" t="str">
        <f>IF(X292=1,VLOOKUP(I292,#REF!,2,FALSE),"No Match")</f>
        <v>No Match</v>
      </c>
      <c r="Z292">
        <f>IF(ISNUMBER(MATCH(I292,#REF!,0)),1,0)</f>
        <v>0</v>
      </c>
      <c r="AA292" s="19" t="str">
        <f>IF(Z292=1,VLOOKUP(I292,#REF!,2,FALSE),"No Match")</f>
        <v>No Match</v>
      </c>
      <c r="AB292">
        <f>IF(ISNUMBER(MATCH(I292,#REF!,0)),1,0)</f>
        <v>0</v>
      </c>
      <c r="AC292" t="str">
        <f>IF(AB292=1,VLOOKUP(I292,#REF!,2,FALSE),"No Match")</f>
        <v>No Match</v>
      </c>
      <c r="AD292" s="22" t="s">
        <v>1861</v>
      </c>
      <c r="AF292" t="str">
        <f>IFERROR(VLOOKUP(AD292,#REF!,1,FALSE),"No")</f>
        <v>No</v>
      </c>
    </row>
    <row r="293" spans="1:32" ht="60" hidden="1" x14ac:dyDescent="0.25">
      <c r="A293" s="9" t="s">
        <v>1036</v>
      </c>
      <c r="B293" s="9" t="s">
        <v>1037</v>
      </c>
      <c r="C293" s="4" t="s">
        <v>28</v>
      </c>
      <c r="D293" s="9" t="s">
        <v>1038</v>
      </c>
      <c r="E293" s="4" t="s">
        <v>30</v>
      </c>
      <c r="F293" s="4" t="s">
        <v>31</v>
      </c>
      <c r="G293" s="4" t="s">
        <v>122</v>
      </c>
      <c r="H293" s="9" t="s">
        <v>1023</v>
      </c>
      <c r="I293" s="4" t="s">
        <v>1039</v>
      </c>
      <c r="J293" s="4" t="s">
        <v>370</v>
      </c>
      <c r="K293" s="4" t="s">
        <v>36</v>
      </c>
      <c r="L293" s="4" t="s">
        <v>37</v>
      </c>
      <c r="M293" s="10">
        <v>9263000</v>
      </c>
      <c r="N293" s="4" t="s">
        <v>37</v>
      </c>
      <c r="O293" s="11">
        <v>1220000</v>
      </c>
      <c r="P293" s="4" t="s">
        <v>37</v>
      </c>
      <c r="Q293" s="12">
        <v>11601000</v>
      </c>
      <c r="R293" s="4" t="s">
        <v>38</v>
      </c>
      <c r="S293" s="12"/>
      <c r="T293" s="12">
        <v>22084000</v>
      </c>
      <c r="U293" s="9"/>
      <c r="V293">
        <f>IF(ISNUMBER(MATCH(I293,#REF!,0)),1,0)</f>
        <v>0</v>
      </c>
      <c r="W293" t="str">
        <f>IF(V293=1,VLOOKUP(I293,#REF!,2,FALSE),"No Match")</f>
        <v>No Match</v>
      </c>
      <c r="X293">
        <f>IF(ISNUMBER(MATCH(I293,#REF!,0)),1,0)</f>
        <v>0</v>
      </c>
      <c r="Y293" t="str">
        <f>IF(X293=1,VLOOKUP(I293,#REF!,2,FALSE),"No Match")</f>
        <v>No Match</v>
      </c>
      <c r="Z293">
        <f>IF(ISNUMBER(MATCH(I293,#REF!,0)),1,0)</f>
        <v>0</v>
      </c>
      <c r="AA293" s="19" t="str">
        <f>IF(Z293=1,VLOOKUP(I293,#REF!,2,FALSE),"No Match")</f>
        <v>No Match</v>
      </c>
      <c r="AB293">
        <f>IF(ISNUMBER(MATCH(I293,#REF!,0)),1,0)</f>
        <v>0</v>
      </c>
      <c r="AC293" t="str">
        <f>IF(AB293=1,VLOOKUP(I293,#REF!,2,FALSE),"No Match")</f>
        <v>No Match</v>
      </c>
      <c r="AD293" s="22" t="s">
        <v>1862</v>
      </c>
      <c r="AF293" t="str">
        <f>IFERROR(VLOOKUP(AD293,#REF!,1,FALSE),"No")</f>
        <v>No</v>
      </c>
    </row>
    <row r="294" spans="1:32" ht="45" hidden="1" x14ac:dyDescent="0.25">
      <c r="A294" s="9" t="s">
        <v>701</v>
      </c>
      <c r="B294" s="9" t="s">
        <v>702</v>
      </c>
      <c r="C294" s="4" t="s">
        <v>28</v>
      </c>
      <c r="D294" s="9" t="s">
        <v>703</v>
      </c>
      <c r="E294" s="4" t="s">
        <v>30</v>
      </c>
      <c r="F294" s="4" t="s">
        <v>31</v>
      </c>
      <c r="G294" s="4" t="s">
        <v>704</v>
      </c>
      <c r="H294" s="9" t="s">
        <v>687</v>
      </c>
      <c r="I294" s="4" t="s">
        <v>705</v>
      </c>
      <c r="J294" s="4" t="s">
        <v>77</v>
      </c>
      <c r="K294" s="4" t="s">
        <v>42</v>
      </c>
      <c r="L294" s="4" t="s">
        <v>77</v>
      </c>
      <c r="M294" s="10">
        <v>10500000</v>
      </c>
      <c r="N294" s="4" t="s">
        <v>77</v>
      </c>
      <c r="O294" s="11">
        <v>675000</v>
      </c>
      <c r="P294" s="4" t="s">
        <v>77</v>
      </c>
      <c r="Q294" s="12">
        <v>133000000</v>
      </c>
      <c r="R294" s="4" t="s">
        <v>38</v>
      </c>
      <c r="S294" s="12"/>
      <c r="T294" s="12">
        <v>144175000</v>
      </c>
      <c r="U294" s="9"/>
      <c r="V294">
        <f>IF(ISNUMBER(MATCH(I294,#REF!,0)),1,0)</f>
        <v>0</v>
      </c>
      <c r="W294" t="str">
        <f>IF(V294=1,VLOOKUP(I294,#REF!,2,FALSE),"No Match")</f>
        <v>No Match</v>
      </c>
      <c r="X294">
        <f>IF(ISNUMBER(MATCH(I294,#REF!,0)),1,0)</f>
        <v>0</v>
      </c>
      <c r="Y294" t="str">
        <f>IF(X294=1,VLOOKUP(I294,#REF!,2,FALSE),"No Match")</f>
        <v>No Match</v>
      </c>
      <c r="Z294">
        <f>IF(ISNUMBER(MATCH(I294,#REF!,0)),1,0)</f>
        <v>0</v>
      </c>
      <c r="AA294" s="19" t="str">
        <f>IF(Z294=1,VLOOKUP(I294,#REF!,2,FALSE),"No Match")</f>
        <v>No Match</v>
      </c>
      <c r="AB294">
        <f>IF(ISNUMBER(MATCH(I294,#REF!,0)),1,0)</f>
        <v>0</v>
      </c>
      <c r="AC294" t="str">
        <f>IF(AB294=1,VLOOKUP(I294,#REF!,2,FALSE),"No Match")</f>
        <v>No Match</v>
      </c>
      <c r="AD294" s="22" t="s">
        <v>1860</v>
      </c>
      <c r="AF294" t="str">
        <f>IFERROR(VLOOKUP(AD294,#REF!,1,FALSE),"No")</f>
        <v>No</v>
      </c>
    </row>
    <row r="295" spans="1:32" ht="60" hidden="1" x14ac:dyDescent="0.25">
      <c r="A295" s="9" t="s">
        <v>684</v>
      </c>
      <c r="B295" s="9" t="s">
        <v>685</v>
      </c>
      <c r="C295" s="4" t="s">
        <v>28</v>
      </c>
      <c r="D295" s="9" t="s">
        <v>686</v>
      </c>
      <c r="E295" s="4" t="s">
        <v>30</v>
      </c>
      <c r="F295" s="4" t="s">
        <v>31</v>
      </c>
      <c r="G295" s="4" t="s">
        <v>74</v>
      </c>
      <c r="H295" s="9" t="s">
        <v>687</v>
      </c>
      <c r="I295" s="4" t="s">
        <v>688</v>
      </c>
      <c r="J295" s="4" t="s">
        <v>538</v>
      </c>
      <c r="K295" s="4" t="s">
        <v>36</v>
      </c>
      <c r="L295" s="4" t="s">
        <v>37</v>
      </c>
      <c r="M295" s="10">
        <v>14900000</v>
      </c>
      <c r="N295" s="4" t="s">
        <v>37</v>
      </c>
      <c r="O295" s="11">
        <v>3100000</v>
      </c>
      <c r="P295" s="4" t="s">
        <v>37</v>
      </c>
      <c r="Q295" s="12">
        <v>16800000</v>
      </c>
      <c r="R295" s="4" t="s">
        <v>38</v>
      </c>
      <c r="S295" s="12"/>
      <c r="T295" s="12">
        <v>34800000</v>
      </c>
      <c r="U295" s="9"/>
      <c r="V295">
        <f>IF(ISNUMBER(MATCH(I295,#REF!,0)),1,0)</f>
        <v>0</v>
      </c>
      <c r="W295" t="str">
        <f>IF(V295=1,VLOOKUP(I295,#REF!,2,FALSE),"No Match")</f>
        <v>No Match</v>
      </c>
      <c r="X295">
        <f>IF(ISNUMBER(MATCH(I295,#REF!,0)),1,0)</f>
        <v>0</v>
      </c>
      <c r="Y295" t="str">
        <f>IF(X295=1,VLOOKUP(I295,#REF!,2,FALSE),"No Match")</f>
        <v>No Match</v>
      </c>
      <c r="Z295">
        <f>IF(ISNUMBER(MATCH(I295,#REF!,0)),1,0)</f>
        <v>0</v>
      </c>
      <c r="AA295" s="19" t="str">
        <f>IF(Z295=1,VLOOKUP(I295,#REF!,2,FALSE),"No Match")</f>
        <v>No Match</v>
      </c>
      <c r="AB295">
        <f>IF(ISNUMBER(MATCH(I295,#REF!,0)),1,0)</f>
        <v>0</v>
      </c>
      <c r="AC295" t="str">
        <f>IF(AB295=1,VLOOKUP(I295,#REF!,2,FALSE),"No Match")</f>
        <v>No Match</v>
      </c>
      <c r="AD295" s="22" t="s">
        <v>1315</v>
      </c>
      <c r="AF295" t="str">
        <f>IFERROR(VLOOKUP(AD295,#REF!,1,FALSE),"No")</f>
        <v>No</v>
      </c>
    </row>
    <row r="296" spans="1:32" ht="60" hidden="1" x14ac:dyDescent="0.25">
      <c r="A296" s="9" t="s">
        <v>324</v>
      </c>
      <c r="B296" s="9" t="s">
        <v>325</v>
      </c>
      <c r="C296" s="4" t="s">
        <v>28</v>
      </c>
      <c r="D296" s="9" t="s">
        <v>326</v>
      </c>
      <c r="E296" s="4" t="s">
        <v>30</v>
      </c>
      <c r="F296" s="4" t="s">
        <v>31</v>
      </c>
      <c r="G296" s="4" t="s">
        <v>74</v>
      </c>
      <c r="H296" s="9" t="s">
        <v>327</v>
      </c>
      <c r="I296" s="4" t="s">
        <v>328</v>
      </c>
      <c r="J296" s="4" t="s">
        <v>35</v>
      </c>
      <c r="K296" s="4" t="s">
        <v>36</v>
      </c>
      <c r="L296" s="4" t="s">
        <v>37</v>
      </c>
      <c r="M296" s="10">
        <v>21200000</v>
      </c>
      <c r="N296" s="4" t="s">
        <v>37</v>
      </c>
      <c r="O296" s="11">
        <v>1700000</v>
      </c>
      <c r="P296" s="4" t="s">
        <v>37</v>
      </c>
      <c r="Q296" s="12">
        <v>25200000</v>
      </c>
      <c r="R296" s="4" t="s">
        <v>38</v>
      </c>
      <c r="S296" s="12"/>
      <c r="T296" s="12">
        <v>48100000</v>
      </c>
      <c r="U296" s="9" t="s">
        <v>329</v>
      </c>
      <c r="V296">
        <f>IF(ISNUMBER(MATCH(I296,#REF!,0)),1,0)</f>
        <v>0</v>
      </c>
      <c r="W296" t="str">
        <f>IF(V296=1,VLOOKUP(I296,#REF!,2,FALSE),"No Match")</f>
        <v>No Match</v>
      </c>
      <c r="X296">
        <f>IF(ISNUMBER(MATCH(I296,#REF!,0)),1,0)</f>
        <v>0</v>
      </c>
      <c r="Y296" t="str">
        <f>IF(X296=1,VLOOKUP(I296,#REF!,2,FALSE),"No Match")</f>
        <v>No Match</v>
      </c>
      <c r="Z296">
        <f>IF(ISNUMBER(MATCH(I296,#REF!,0)),1,0)</f>
        <v>0</v>
      </c>
      <c r="AA296" s="19" t="str">
        <f>IF(Z296=1,VLOOKUP(I296,#REF!,2,FALSE),"No Match")</f>
        <v>No Match</v>
      </c>
      <c r="AB296">
        <f>IF(ISNUMBER(MATCH(I296,#REF!,0)),1,0)</f>
        <v>0</v>
      </c>
      <c r="AC296" t="str">
        <f>IF(AB296=1,VLOOKUP(I296,#REF!,2,FALSE),"No Match")</f>
        <v>No Match</v>
      </c>
      <c r="AD296" s="22" t="s">
        <v>1865</v>
      </c>
      <c r="AF296" t="str">
        <f>IFERROR(VLOOKUP(AD296,#REF!,1,FALSE),"No")</f>
        <v>No</v>
      </c>
    </row>
    <row r="297" spans="1:32" ht="30" x14ac:dyDescent="0.25">
      <c r="A297" s="9" t="s">
        <v>149</v>
      </c>
      <c r="B297" s="9" t="s">
        <v>165</v>
      </c>
      <c r="C297" s="4" t="s">
        <v>28</v>
      </c>
      <c r="D297" s="9" t="s">
        <v>166</v>
      </c>
      <c r="E297" s="4" t="s">
        <v>30</v>
      </c>
      <c r="F297" s="4" t="s">
        <v>31</v>
      </c>
      <c r="G297" s="4" t="s">
        <v>152</v>
      </c>
      <c r="H297" s="9" t="s">
        <v>153</v>
      </c>
      <c r="I297" s="4" t="s">
        <v>167</v>
      </c>
      <c r="J297" s="4" t="s">
        <v>77</v>
      </c>
      <c r="K297" s="4" t="s">
        <v>36</v>
      </c>
      <c r="L297" s="4" t="s">
        <v>77</v>
      </c>
      <c r="M297" s="10">
        <v>23800000</v>
      </c>
      <c r="N297" s="4" t="s">
        <v>77</v>
      </c>
      <c r="O297" s="11">
        <v>3900000</v>
      </c>
      <c r="P297" s="4" t="s">
        <v>77</v>
      </c>
      <c r="Q297" s="12">
        <v>48873000</v>
      </c>
      <c r="R297" s="4" t="s">
        <v>38</v>
      </c>
      <c r="S297" s="12"/>
      <c r="T297" s="12">
        <v>76573000</v>
      </c>
      <c r="U297" s="9"/>
      <c r="V297">
        <f>IF(ISNUMBER(MATCH(I297,#REF!,0)),1,0)</f>
        <v>0</v>
      </c>
      <c r="W297" t="str">
        <f>IF(V297=1,VLOOKUP(I297,#REF!,2,FALSE),"No Match")</f>
        <v>No Match</v>
      </c>
      <c r="X297">
        <f>IF(ISNUMBER(MATCH(I297,#REF!,0)),1,0)</f>
        <v>0</v>
      </c>
      <c r="Y297" t="str">
        <f>IF(X297=1,VLOOKUP(I297,#REF!,2,FALSE),"No Match")</f>
        <v>No Match</v>
      </c>
      <c r="Z297">
        <f>IF(ISNUMBER(MATCH(I297,#REF!,0)),1,0)</f>
        <v>0</v>
      </c>
      <c r="AA297" s="19" t="str">
        <f>IF(Z297=1,VLOOKUP(I297,#REF!,2,FALSE),"No Match")</f>
        <v>No Match</v>
      </c>
      <c r="AB297">
        <f>IF(ISNUMBER(MATCH(I297,#REF!,0)),1,0)</f>
        <v>0</v>
      </c>
      <c r="AC297" t="str">
        <f>IF(AB297=1,VLOOKUP(I297,#REF!,2,FALSE),"No Match")</f>
        <v>No Match</v>
      </c>
      <c r="AD297" s="22" t="s">
        <v>1866</v>
      </c>
      <c r="AF297" t="str">
        <f>IFERROR(VLOOKUP(AD297,#REF!,1,FALSE),"No")</f>
        <v>No</v>
      </c>
    </row>
    <row r="298" spans="1:32" ht="45" hidden="1" x14ac:dyDescent="0.25">
      <c r="A298" s="9" t="s">
        <v>1111</v>
      </c>
      <c r="B298" s="9" t="s">
        <v>1112</v>
      </c>
      <c r="C298" s="4" t="s">
        <v>28</v>
      </c>
      <c r="D298" s="9" t="s">
        <v>1113</v>
      </c>
      <c r="E298" s="4" t="s">
        <v>30</v>
      </c>
      <c r="F298" s="4" t="s">
        <v>31</v>
      </c>
      <c r="G298" s="4" t="s">
        <v>309</v>
      </c>
      <c r="H298" s="9" t="s">
        <v>310</v>
      </c>
      <c r="I298" s="4" t="s">
        <v>1114</v>
      </c>
      <c r="J298" s="4" t="s">
        <v>77</v>
      </c>
      <c r="K298" s="4" t="s">
        <v>36</v>
      </c>
      <c r="L298" s="4" t="s">
        <v>77</v>
      </c>
      <c r="M298" s="10">
        <v>25000000</v>
      </c>
      <c r="N298" s="4" t="s">
        <v>77</v>
      </c>
      <c r="O298" s="11">
        <v>4900000</v>
      </c>
      <c r="P298" s="4" t="s">
        <v>77</v>
      </c>
      <c r="Q298" s="12">
        <v>75000000</v>
      </c>
      <c r="R298" s="4" t="s">
        <v>38</v>
      </c>
      <c r="S298" s="12"/>
      <c r="T298" s="12">
        <v>104900000</v>
      </c>
      <c r="U298" s="9"/>
      <c r="V298">
        <f>IF(ISNUMBER(MATCH(I298,#REF!,0)),1,0)</f>
        <v>0</v>
      </c>
      <c r="W298" t="str">
        <f>IF(V298=1,VLOOKUP(I298,#REF!,2,FALSE),"No Match")</f>
        <v>No Match</v>
      </c>
      <c r="X298">
        <f>IF(ISNUMBER(MATCH(I298,#REF!,0)),1,0)</f>
        <v>0</v>
      </c>
      <c r="Y298" t="str">
        <f>IF(X298=1,VLOOKUP(I298,#REF!,2,FALSE),"No Match")</f>
        <v>No Match</v>
      </c>
      <c r="Z298">
        <f>IF(ISNUMBER(MATCH(I298,#REF!,0)),1,0)</f>
        <v>0</v>
      </c>
      <c r="AA298" s="19" t="str">
        <f>IF(Z298=1,VLOOKUP(I298,#REF!,2,FALSE),"No Match")</f>
        <v>No Match</v>
      </c>
      <c r="AB298">
        <f>IF(ISNUMBER(MATCH(I298,#REF!,0)),1,0)</f>
        <v>0</v>
      </c>
      <c r="AC298" t="str">
        <f>IF(AB298=1,VLOOKUP(I298,#REF!,2,FALSE),"No Match")</f>
        <v>No Match</v>
      </c>
      <c r="AD298" s="22" t="s">
        <v>1864</v>
      </c>
      <c r="AF298" t="str">
        <f>IFERROR(VLOOKUP(AD298,#REF!,1,FALSE),"No")</f>
        <v>No</v>
      </c>
    </row>
    <row r="299" spans="1:32" ht="60" hidden="1" x14ac:dyDescent="0.25">
      <c r="A299" s="9" t="s">
        <v>1139</v>
      </c>
      <c r="B299" s="9" t="s">
        <v>1021</v>
      </c>
      <c r="C299" s="4" t="s">
        <v>28</v>
      </c>
      <c r="D299" s="9" t="s">
        <v>1157</v>
      </c>
      <c r="E299" s="4" t="s">
        <v>30</v>
      </c>
      <c r="F299" s="4" t="s">
        <v>31</v>
      </c>
      <c r="G299" s="4" t="s">
        <v>448</v>
      </c>
      <c r="H299" s="9" t="s">
        <v>724</v>
      </c>
      <c r="I299" s="4" t="s">
        <v>1158</v>
      </c>
      <c r="J299" s="4" t="s">
        <v>370</v>
      </c>
      <c r="K299" s="4" t="s">
        <v>36</v>
      </c>
      <c r="L299" s="4" t="s">
        <v>37</v>
      </c>
      <c r="M299" s="10">
        <v>28199000</v>
      </c>
      <c r="N299" s="4" t="s">
        <v>37</v>
      </c>
      <c r="O299" s="11">
        <v>5100000</v>
      </c>
      <c r="P299" s="4" t="s">
        <v>37</v>
      </c>
      <c r="Q299" s="12">
        <v>108799000</v>
      </c>
      <c r="R299" s="4" t="s">
        <v>38</v>
      </c>
      <c r="S299" s="12"/>
      <c r="T299" s="12">
        <v>142098000</v>
      </c>
      <c r="U299" s="9"/>
      <c r="V299">
        <f>IF(ISNUMBER(MATCH(I299,#REF!,0)),1,0)</f>
        <v>0</v>
      </c>
      <c r="W299" t="str">
        <f>IF(V299=1,VLOOKUP(I299,#REF!,2,FALSE),"No Match")</f>
        <v>No Match</v>
      </c>
      <c r="X299">
        <f>IF(ISNUMBER(MATCH(I299,#REF!,0)),1,0)</f>
        <v>0</v>
      </c>
      <c r="Y299" t="str">
        <f>IF(X299=1,VLOOKUP(I299,#REF!,2,FALSE),"No Match")</f>
        <v>No Match</v>
      </c>
      <c r="Z299">
        <f>IF(ISNUMBER(MATCH(I299,#REF!,0)),1,0)</f>
        <v>0</v>
      </c>
      <c r="AA299" s="19" t="str">
        <f>IF(Z299=1,VLOOKUP(I299,#REF!,2,FALSE),"No Match")</f>
        <v>No Match</v>
      </c>
      <c r="AB299">
        <f>IF(ISNUMBER(MATCH(I299,#REF!,0)),1,0)</f>
        <v>0</v>
      </c>
      <c r="AC299" t="str">
        <f>IF(AB299=1,VLOOKUP(I299,#REF!,2,FALSE),"No Match")</f>
        <v>No Match</v>
      </c>
      <c r="AD299" s="22" t="s">
        <v>1875</v>
      </c>
      <c r="AF299" t="str">
        <f>IFERROR(VLOOKUP(AD299,#REF!,1,FALSE),"No")</f>
        <v>No</v>
      </c>
    </row>
    <row r="300" spans="1:32" ht="60" hidden="1" x14ac:dyDescent="0.25">
      <c r="A300" s="9" t="s">
        <v>1139</v>
      </c>
      <c r="B300" s="9" t="s">
        <v>356</v>
      </c>
      <c r="C300" s="4" t="s">
        <v>28</v>
      </c>
      <c r="D300" s="9" t="s">
        <v>1152</v>
      </c>
      <c r="E300" s="4" t="s">
        <v>30</v>
      </c>
      <c r="F300" s="4" t="s">
        <v>31</v>
      </c>
      <c r="G300" s="4" t="s">
        <v>448</v>
      </c>
      <c r="H300" s="9" t="s">
        <v>724</v>
      </c>
      <c r="I300" s="4" t="s">
        <v>1153</v>
      </c>
      <c r="J300" s="4" t="s">
        <v>35</v>
      </c>
      <c r="K300" s="4" t="s">
        <v>36</v>
      </c>
      <c r="L300" s="4" t="s">
        <v>37</v>
      </c>
      <c r="M300" s="10">
        <v>37100000</v>
      </c>
      <c r="N300" s="4" t="s">
        <v>37</v>
      </c>
      <c r="O300" s="11">
        <v>1200000</v>
      </c>
      <c r="P300" s="4" t="s">
        <v>37</v>
      </c>
      <c r="Q300" s="12">
        <v>84202000</v>
      </c>
      <c r="R300" s="4" t="s">
        <v>38</v>
      </c>
      <c r="S300" s="12"/>
      <c r="T300" s="12">
        <v>122502000</v>
      </c>
      <c r="U300" s="9"/>
      <c r="V300">
        <f>IF(ISNUMBER(MATCH(I300,#REF!,0)),1,0)</f>
        <v>0</v>
      </c>
      <c r="W300" t="str">
        <f>IF(V300=1,VLOOKUP(I300,#REF!,2,FALSE),"No Match")</f>
        <v>No Match</v>
      </c>
      <c r="X300">
        <f>IF(ISNUMBER(MATCH(I300,#REF!,0)),1,0)</f>
        <v>0</v>
      </c>
      <c r="Y300" t="str">
        <f>IF(X300=1,VLOOKUP(I300,#REF!,2,FALSE),"No Match")</f>
        <v>No Match</v>
      </c>
      <c r="Z300">
        <f>IF(ISNUMBER(MATCH(I300,#REF!,0)),1,0)</f>
        <v>0</v>
      </c>
      <c r="AA300" s="19" t="str">
        <f>IF(Z300=1,VLOOKUP(I300,#REF!,2,FALSE),"No Match")</f>
        <v>No Match</v>
      </c>
      <c r="AB300">
        <f>IF(ISNUMBER(MATCH(I300,#REF!,0)),1,0)</f>
        <v>0</v>
      </c>
      <c r="AC300" t="str">
        <f>IF(AB300=1,VLOOKUP(I300,#REF!,2,FALSE),"No Match")</f>
        <v>No Match</v>
      </c>
      <c r="AD300" s="22" t="s">
        <v>1881</v>
      </c>
      <c r="AF300" t="str">
        <f>IFERROR(VLOOKUP(AD300,#REF!,1,FALSE),"No")</f>
        <v>No</v>
      </c>
    </row>
    <row r="301" spans="1:32" ht="60" hidden="1" x14ac:dyDescent="0.25">
      <c r="A301" s="9" t="s">
        <v>801</v>
      </c>
      <c r="B301" s="9" t="s">
        <v>841</v>
      </c>
      <c r="C301" s="4" t="s">
        <v>28</v>
      </c>
      <c r="D301" s="9" t="s">
        <v>842</v>
      </c>
      <c r="E301" s="4" t="s">
        <v>30</v>
      </c>
      <c r="F301" s="4" t="s">
        <v>31</v>
      </c>
      <c r="G301" s="4" t="s">
        <v>81</v>
      </c>
      <c r="H301" s="9" t="s">
        <v>687</v>
      </c>
      <c r="I301" s="4" t="s">
        <v>843</v>
      </c>
      <c r="J301" s="4" t="s">
        <v>228</v>
      </c>
      <c r="K301" s="4" t="s">
        <v>36</v>
      </c>
      <c r="L301" s="4" t="s">
        <v>37</v>
      </c>
      <c r="M301" s="10">
        <v>39201000</v>
      </c>
      <c r="N301" s="4" t="s">
        <v>37</v>
      </c>
      <c r="O301" s="11">
        <v>10700000</v>
      </c>
      <c r="P301" s="4" t="s">
        <v>37</v>
      </c>
      <c r="Q301" s="12">
        <v>68000000</v>
      </c>
      <c r="R301" s="4" t="s">
        <v>38</v>
      </c>
      <c r="S301" s="12"/>
      <c r="T301" s="12">
        <v>117901000</v>
      </c>
      <c r="U301" s="9"/>
      <c r="V301">
        <f>IF(ISNUMBER(MATCH(I301,#REF!,0)),1,0)</f>
        <v>0</v>
      </c>
      <c r="W301" t="str">
        <f>IF(V301=1,VLOOKUP(I301,#REF!,2,FALSE),"No Match")</f>
        <v>No Match</v>
      </c>
      <c r="X301">
        <f>IF(ISNUMBER(MATCH(I301,#REF!,0)),1,0)</f>
        <v>0</v>
      </c>
      <c r="Y301" t="str">
        <f>IF(X301=1,VLOOKUP(I301,#REF!,2,FALSE),"No Match")</f>
        <v>No Match</v>
      </c>
      <c r="Z301">
        <f>IF(ISNUMBER(MATCH(I301,#REF!,0)),1,0)</f>
        <v>0</v>
      </c>
      <c r="AA301" s="19" t="str">
        <f>IF(Z301=1,VLOOKUP(I301,#REF!,2,FALSE),"No Match")</f>
        <v>No Match</v>
      </c>
      <c r="AB301">
        <f>IF(ISNUMBER(MATCH(I301,#REF!,0)),1,0)</f>
        <v>0</v>
      </c>
      <c r="AC301" t="str">
        <f>IF(AB301=1,VLOOKUP(I301,#REF!,2,FALSE),"No Match")</f>
        <v>No Match</v>
      </c>
      <c r="AD301" s="22" t="s">
        <v>1869</v>
      </c>
      <c r="AF301" t="str">
        <f>IFERROR(VLOOKUP(AD301,#REF!,1,FALSE),"No")</f>
        <v>No</v>
      </c>
    </row>
    <row r="302" spans="1:32" ht="60" hidden="1" x14ac:dyDescent="0.25">
      <c r="A302" s="9" t="s">
        <v>1139</v>
      </c>
      <c r="B302" s="9" t="s">
        <v>1021</v>
      </c>
      <c r="C302" s="4" t="s">
        <v>28</v>
      </c>
      <c r="D302" s="9" t="s">
        <v>1154</v>
      </c>
      <c r="E302" s="4" t="s">
        <v>30</v>
      </c>
      <c r="F302" s="4" t="s">
        <v>31</v>
      </c>
      <c r="G302" s="4" t="s">
        <v>448</v>
      </c>
      <c r="H302" s="9" t="s">
        <v>724</v>
      </c>
      <c r="I302" s="4" t="s">
        <v>1155</v>
      </c>
      <c r="J302" s="4" t="s">
        <v>370</v>
      </c>
      <c r="K302" s="4" t="s">
        <v>36</v>
      </c>
      <c r="L302" s="4" t="s">
        <v>37</v>
      </c>
      <c r="M302" s="10">
        <v>80403000</v>
      </c>
      <c r="N302" s="4" t="s">
        <v>37</v>
      </c>
      <c r="O302" s="11">
        <v>6700000</v>
      </c>
      <c r="P302" s="4" t="s">
        <v>37</v>
      </c>
      <c r="Q302" s="12">
        <v>92400000</v>
      </c>
      <c r="R302" s="4" t="s">
        <v>38</v>
      </c>
      <c r="S302" s="12"/>
      <c r="T302" s="12">
        <v>179503000</v>
      </c>
      <c r="U302" s="9" t="s">
        <v>1156</v>
      </c>
      <c r="V302">
        <f>IF(ISNUMBER(MATCH(I302,#REF!,0)),1,0)</f>
        <v>0</v>
      </c>
      <c r="W302" t="str">
        <f>IF(V302=1,VLOOKUP(I302,#REF!,2,FALSE),"No Match")</f>
        <v>No Match</v>
      </c>
      <c r="X302">
        <f>IF(ISNUMBER(MATCH(I302,#REF!,0)),1,0)</f>
        <v>0</v>
      </c>
      <c r="Y302" t="str">
        <f>IF(X302=1,VLOOKUP(I302,#REF!,2,FALSE),"No Match")</f>
        <v>No Match</v>
      </c>
      <c r="Z302">
        <f>IF(ISNUMBER(MATCH(I302,#REF!,0)),1,0)</f>
        <v>0</v>
      </c>
      <c r="AA302" s="19" t="str">
        <f>IF(Z302=1,VLOOKUP(I302,#REF!,2,FALSE),"No Match")</f>
        <v>No Match</v>
      </c>
      <c r="AB302">
        <f>IF(ISNUMBER(MATCH(I302,#REF!,0)),1,0)</f>
        <v>0</v>
      </c>
      <c r="AC302" t="str">
        <f>IF(AB302=1,VLOOKUP(I302,#REF!,2,FALSE),"No Match")</f>
        <v>No Match</v>
      </c>
      <c r="AD302" s="22" t="s">
        <v>1874</v>
      </c>
      <c r="AF302" t="str">
        <f>IFERROR(VLOOKUP(AD302,#REF!,1,FALSE),"No")</f>
        <v>No</v>
      </c>
    </row>
    <row r="303" spans="1:32" ht="60" hidden="1" x14ac:dyDescent="0.25">
      <c r="A303" s="9" t="s">
        <v>775</v>
      </c>
      <c r="B303" s="9" t="s">
        <v>776</v>
      </c>
      <c r="C303" s="4" t="s">
        <v>776</v>
      </c>
      <c r="D303" s="9" t="s">
        <v>777</v>
      </c>
      <c r="E303" s="4" t="s">
        <v>279</v>
      </c>
      <c r="F303" s="4" t="s">
        <v>31</v>
      </c>
      <c r="G303" s="4" t="s">
        <v>309</v>
      </c>
      <c r="H303" s="9" t="s">
        <v>310</v>
      </c>
      <c r="I303" s="4" t="s">
        <v>778</v>
      </c>
      <c r="J303" s="4" t="s">
        <v>312</v>
      </c>
      <c r="K303" s="4" t="s">
        <v>36</v>
      </c>
      <c r="L303" s="4" t="s">
        <v>37</v>
      </c>
      <c r="M303" s="10">
        <v>166000</v>
      </c>
      <c r="N303" s="4" t="s">
        <v>38</v>
      </c>
      <c r="O303" s="11"/>
      <c r="P303" s="4" t="s">
        <v>37</v>
      </c>
      <c r="Q303" s="12">
        <v>4834000</v>
      </c>
      <c r="R303" s="4" t="s">
        <v>38</v>
      </c>
      <c r="S303" s="12"/>
      <c r="T303" s="12">
        <v>5000000</v>
      </c>
      <c r="U303" s="9"/>
      <c r="V303">
        <f>IF(ISNUMBER(MATCH(I303,#REF!,0)),1,0)</f>
        <v>0</v>
      </c>
      <c r="W303" t="str">
        <f>IF(V303=1,VLOOKUP(I303,#REF!,2,FALSE),"No Match")</f>
        <v>No Match</v>
      </c>
      <c r="X303">
        <f>IF(ISNUMBER(MATCH(I303,#REF!,0)),1,0)</f>
        <v>0</v>
      </c>
      <c r="Y303" t="str">
        <f>IF(X303=1,VLOOKUP(I303,#REF!,2,FALSE),"No Match")</f>
        <v>No Match</v>
      </c>
      <c r="Z303">
        <f>IF(ISNUMBER(MATCH(I303,#REF!,0)),1,0)</f>
        <v>0</v>
      </c>
      <c r="AA303" s="19" t="str">
        <f>IF(Z303=1,VLOOKUP(I303,#REF!,2,FALSE),"No Match")</f>
        <v>No Match</v>
      </c>
      <c r="AB303">
        <f>IF(ISNUMBER(MATCH(I303,#REF!,0)),1,0)</f>
        <v>0</v>
      </c>
      <c r="AC303" t="str">
        <f>IF(AB303=1,VLOOKUP(I303,#REF!,2,FALSE),"No Match")</f>
        <v>No Match</v>
      </c>
      <c r="AD303" s="22" t="s">
        <v>1859</v>
      </c>
      <c r="AF303" t="str">
        <f>IFERROR(VLOOKUP(AD303,#REF!,1,FALSE),"No")</f>
        <v>No</v>
      </c>
    </row>
    <row r="304" spans="1:32" ht="90" hidden="1" x14ac:dyDescent="0.25">
      <c r="A304" s="9" t="s">
        <v>267</v>
      </c>
      <c r="B304" s="9" t="s">
        <v>268</v>
      </c>
      <c r="C304" s="4" t="s">
        <v>28</v>
      </c>
      <c r="D304" s="9" t="s">
        <v>269</v>
      </c>
      <c r="E304" s="4" t="s">
        <v>30</v>
      </c>
      <c r="F304" s="4" t="s">
        <v>31</v>
      </c>
      <c r="G304" s="4" t="s">
        <v>32</v>
      </c>
      <c r="H304" s="9" t="s">
        <v>270</v>
      </c>
      <c r="I304" s="4" t="s">
        <v>271</v>
      </c>
      <c r="J304" s="4" t="s">
        <v>46</v>
      </c>
      <c r="K304" s="4" t="s">
        <v>36</v>
      </c>
      <c r="L304" s="4" t="s">
        <v>37</v>
      </c>
      <c r="M304" s="10">
        <v>300000</v>
      </c>
      <c r="N304" s="4" t="s">
        <v>37</v>
      </c>
      <c r="O304" s="11">
        <v>183000</v>
      </c>
      <c r="P304" s="4" t="s">
        <v>37</v>
      </c>
      <c r="Q304" s="12">
        <v>14200000</v>
      </c>
      <c r="R304" s="4" t="s">
        <v>38</v>
      </c>
      <c r="S304" s="12"/>
      <c r="T304" s="12">
        <v>14683000</v>
      </c>
      <c r="U304" s="9" t="s">
        <v>272</v>
      </c>
      <c r="V304">
        <f>IF(ISNUMBER(MATCH(I304,#REF!,0)),1,0)</f>
        <v>0</v>
      </c>
      <c r="W304" t="str">
        <f>IF(V304=1,VLOOKUP(I304,#REF!,2,FALSE),"No Match")</f>
        <v>No Match</v>
      </c>
      <c r="X304">
        <f>IF(ISNUMBER(MATCH(I304,#REF!,0)),1,0)</f>
        <v>0</v>
      </c>
      <c r="Y304" t="str">
        <f>IF(X304=1,VLOOKUP(I304,#REF!,2,FALSE),"No Match")</f>
        <v>No Match</v>
      </c>
      <c r="Z304">
        <f>IF(ISNUMBER(MATCH(I304,#REF!,0)),1,0)</f>
        <v>0</v>
      </c>
      <c r="AA304" s="19" t="str">
        <f>IF(Z304=1,VLOOKUP(I304,#REF!,2,FALSE),"No Match")</f>
        <v>No Match</v>
      </c>
      <c r="AB304">
        <f>IF(ISNUMBER(MATCH(I304,#REF!,0)),1,0)</f>
        <v>0</v>
      </c>
      <c r="AC304" t="str">
        <f>IF(AB304=1,VLOOKUP(I304,#REF!,2,FALSE),"No Match")</f>
        <v>No Match</v>
      </c>
      <c r="AD304" s="22" t="s">
        <v>1888</v>
      </c>
      <c r="AF304" t="str">
        <f>IFERROR(VLOOKUP(AD304,#REF!,1,FALSE),"No")</f>
        <v>No</v>
      </c>
    </row>
    <row r="305" spans="1:32" ht="60" hidden="1" x14ac:dyDescent="0.25">
      <c r="A305" s="9" t="s">
        <v>363</v>
      </c>
      <c r="B305" s="9" t="s">
        <v>386</v>
      </c>
      <c r="C305" s="4" t="s">
        <v>28</v>
      </c>
      <c r="D305" s="9" t="s">
        <v>387</v>
      </c>
      <c r="E305" s="4" t="s">
        <v>30</v>
      </c>
      <c r="F305" s="4" t="s">
        <v>31</v>
      </c>
      <c r="G305" s="4" t="s">
        <v>122</v>
      </c>
      <c r="H305" s="9" t="s">
        <v>366</v>
      </c>
      <c r="I305" s="4" t="s">
        <v>388</v>
      </c>
      <c r="J305" s="4" t="s">
        <v>370</v>
      </c>
      <c r="K305" s="4" t="s">
        <v>36</v>
      </c>
      <c r="L305" s="4" t="s">
        <v>37</v>
      </c>
      <c r="M305" s="10">
        <v>700000</v>
      </c>
      <c r="N305" s="4" t="s">
        <v>37</v>
      </c>
      <c r="O305" s="11">
        <v>1028000</v>
      </c>
      <c r="P305" s="4" t="s">
        <v>37</v>
      </c>
      <c r="Q305" s="12">
        <v>10699000</v>
      </c>
      <c r="R305" s="4" t="s">
        <v>38</v>
      </c>
      <c r="S305" s="12"/>
      <c r="T305" s="12">
        <v>12427000</v>
      </c>
      <c r="U305" s="9"/>
      <c r="V305">
        <f>IF(ISNUMBER(MATCH(I305,#REF!,0)),1,0)</f>
        <v>0</v>
      </c>
      <c r="W305" t="str">
        <f>IF(V305=1,VLOOKUP(I305,#REF!,2,FALSE),"No Match")</f>
        <v>No Match</v>
      </c>
      <c r="X305">
        <f>IF(ISNUMBER(MATCH(I305,#REF!,0)),1,0)</f>
        <v>0</v>
      </c>
      <c r="Y305" t="str">
        <f>IF(X305=1,VLOOKUP(I305,#REF!,2,FALSE),"No Match")</f>
        <v>No Match</v>
      </c>
      <c r="Z305">
        <f>IF(ISNUMBER(MATCH(I305,#REF!,0)),1,0)</f>
        <v>0</v>
      </c>
      <c r="AA305" s="19" t="str">
        <f>IF(Z305=1,VLOOKUP(I305,#REF!,2,FALSE),"No Match")</f>
        <v>No Match</v>
      </c>
      <c r="AB305">
        <f>IF(ISNUMBER(MATCH(I305,#REF!,0)),1,0)</f>
        <v>0</v>
      </c>
      <c r="AC305" t="str">
        <f>IF(AB305=1,VLOOKUP(I305,#REF!,2,FALSE),"No Match")</f>
        <v>No Match</v>
      </c>
      <c r="AD305" s="22" t="s">
        <v>1897</v>
      </c>
      <c r="AF305" t="str">
        <f>IFERROR(VLOOKUP(AD305,#REF!,1,FALSE),"No")</f>
        <v>No</v>
      </c>
    </row>
    <row r="306" spans="1:32" ht="60" hidden="1" x14ac:dyDescent="0.25">
      <c r="A306" s="9" t="s">
        <v>1139</v>
      </c>
      <c r="B306" s="9" t="s">
        <v>1171</v>
      </c>
      <c r="C306" s="4" t="s">
        <v>28</v>
      </c>
      <c r="D306" s="9" t="s">
        <v>1172</v>
      </c>
      <c r="E306" s="4" t="s">
        <v>30</v>
      </c>
      <c r="F306" s="4" t="s">
        <v>31</v>
      </c>
      <c r="G306" s="4" t="s">
        <v>448</v>
      </c>
      <c r="H306" s="9" t="s">
        <v>724</v>
      </c>
      <c r="I306" s="4" t="s">
        <v>1173</v>
      </c>
      <c r="J306" s="4" t="s">
        <v>35</v>
      </c>
      <c r="K306" s="4" t="s">
        <v>36</v>
      </c>
      <c r="L306" s="4" t="s">
        <v>37</v>
      </c>
      <c r="M306" s="10">
        <v>900000</v>
      </c>
      <c r="N306" s="4" t="s">
        <v>37</v>
      </c>
      <c r="O306" s="11">
        <v>1300000</v>
      </c>
      <c r="P306" s="4" t="s">
        <v>37</v>
      </c>
      <c r="Q306" s="12">
        <v>74499000</v>
      </c>
      <c r="R306" s="4" t="s">
        <v>38</v>
      </c>
      <c r="S306" s="12"/>
      <c r="T306" s="12">
        <v>76699000</v>
      </c>
      <c r="U306" s="9"/>
      <c r="V306">
        <f>IF(ISNUMBER(MATCH(I306,#REF!,0)),1,0)</f>
        <v>0</v>
      </c>
      <c r="W306" t="str">
        <f>IF(V306=1,VLOOKUP(I306,#REF!,2,FALSE),"No Match")</f>
        <v>No Match</v>
      </c>
      <c r="X306">
        <f>IF(ISNUMBER(MATCH(I306,#REF!,0)),1,0)</f>
        <v>0</v>
      </c>
      <c r="Y306" t="str">
        <f>IF(X306=1,VLOOKUP(I306,#REF!,2,FALSE),"No Match")</f>
        <v>No Match</v>
      </c>
      <c r="Z306">
        <f>IF(ISNUMBER(MATCH(I306,#REF!,0)),1,0)</f>
        <v>0</v>
      </c>
      <c r="AA306" s="19" t="str">
        <f>IF(Z306=1,VLOOKUP(I306,#REF!,2,FALSE),"No Match")</f>
        <v>No Match</v>
      </c>
      <c r="AB306">
        <f>IF(ISNUMBER(MATCH(I306,#REF!,0)),1,0)</f>
        <v>0</v>
      </c>
      <c r="AC306" t="str">
        <f>IF(AB306=1,VLOOKUP(I306,#REF!,2,FALSE),"No Match")</f>
        <v>No Match</v>
      </c>
      <c r="AD306" s="22" t="s">
        <v>1885</v>
      </c>
      <c r="AF306" t="str">
        <f>IFERROR(VLOOKUP(AD306,#REF!,1,FALSE),"No")</f>
        <v>No</v>
      </c>
    </row>
    <row r="307" spans="1:32" ht="60" hidden="1" x14ac:dyDescent="0.25">
      <c r="A307" s="9" t="s">
        <v>445</v>
      </c>
      <c r="B307" s="9" t="s">
        <v>462</v>
      </c>
      <c r="C307" s="4" t="s">
        <v>28</v>
      </c>
      <c r="D307" s="9" t="s">
        <v>463</v>
      </c>
      <c r="E307" s="4" t="s">
        <v>30</v>
      </c>
      <c r="F307" s="4" t="s">
        <v>31</v>
      </c>
      <c r="G307" s="4" t="s">
        <v>448</v>
      </c>
      <c r="H307" s="9" t="s">
        <v>449</v>
      </c>
      <c r="I307" s="4" t="s">
        <v>464</v>
      </c>
      <c r="J307" s="4" t="s">
        <v>370</v>
      </c>
      <c r="K307" s="4" t="s">
        <v>36</v>
      </c>
      <c r="L307" s="4" t="s">
        <v>37</v>
      </c>
      <c r="M307" s="10">
        <v>934000</v>
      </c>
      <c r="N307" s="4" t="s">
        <v>37</v>
      </c>
      <c r="O307" s="11">
        <v>267000</v>
      </c>
      <c r="P307" s="4" t="s">
        <v>37</v>
      </c>
      <c r="Q307" s="12">
        <v>11599000</v>
      </c>
      <c r="R307" s="4" t="s">
        <v>38</v>
      </c>
      <c r="S307" s="12"/>
      <c r="T307" s="12">
        <v>12800000</v>
      </c>
      <c r="U307" s="9"/>
      <c r="V307">
        <f>IF(ISNUMBER(MATCH(I307,#REF!,0)),1,0)</f>
        <v>0</v>
      </c>
      <c r="W307" t="str">
        <f>IF(V307=1,VLOOKUP(I307,#REF!,2,FALSE),"No Match")</f>
        <v>No Match</v>
      </c>
      <c r="X307">
        <f>IF(ISNUMBER(MATCH(I307,#REF!,0)),1,0)</f>
        <v>0</v>
      </c>
      <c r="Y307" t="str">
        <f>IF(X307=1,VLOOKUP(I307,#REF!,2,FALSE),"No Match")</f>
        <v>No Match</v>
      </c>
      <c r="Z307">
        <f>IF(ISNUMBER(MATCH(I307,#REF!,0)),1,0)</f>
        <v>0</v>
      </c>
      <c r="AA307" s="19" t="str">
        <f>IF(Z307=1,VLOOKUP(I307,#REF!,2,FALSE),"No Match")</f>
        <v>No Match</v>
      </c>
      <c r="AB307">
        <f>IF(ISNUMBER(MATCH(I307,#REF!,0)),1,0)</f>
        <v>0</v>
      </c>
      <c r="AC307" t="str">
        <f>IF(AB307=1,VLOOKUP(I307,#REF!,2,FALSE),"No Match")</f>
        <v>No Match</v>
      </c>
      <c r="AD307" s="22" t="s">
        <v>1890</v>
      </c>
      <c r="AF307" t="str">
        <f>IFERROR(VLOOKUP(AD307,#REF!,1,FALSE),"No")</f>
        <v>No</v>
      </c>
    </row>
    <row r="308" spans="1:32" ht="60" x14ac:dyDescent="0.25">
      <c r="A308" s="9" t="s">
        <v>193</v>
      </c>
      <c r="B308" s="9" t="s">
        <v>155</v>
      </c>
      <c r="C308" s="4" t="s">
        <v>28</v>
      </c>
      <c r="D308" s="9" t="s">
        <v>204</v>
      </c>
      <c r="E308" s="4" t="s">
        <v>30</v>
      </c>
      <c r="F308" s="4" t="s">
        <v>31</v>
      </c>
      <c r="G308" s="4" t="s">
        <v>152</v>
      </c>
      <c r="H308" s="9" t="s">
        <v>75</v>
      </c>
      <c r="I308" s="4" t="s">
        <v>205</v>
      </c>
      <c r="J308" s="4" t="s">
        <v>35</v>
      </c>
      <c r="K308" s="4" t="s">
        <v>42</v>
      </c>
      <c r="L308" s="4" t="s">
        <v>37</v>
      </c>
      <c r="M308" s="10">
        <v>1300000</v>
      </c>
      <c r="N308" s="4" t="s">
        <v>37</v>
      </c>
      <c r="O308" s="11">
        <v>200000</v>
      </c>
      <c r="P308" s="4" t="s">
        <v>37</v>
      </c>
      <c r="Q308" s="12">
        <v>21500000</v>
      </c>
      <c r="R308" s="4" t="s">
        <v>38</v>
      </c>
      <c r="S308" s="12"/>
      <c r="T308" s="12">
        <v>23000000</v>
      </c>
      <c r="U308" s="9"/>
      <c r="V308">
        <f>IF(ISNUMBER(MATCH(I308,#REF!,0)),1,0)</f>
        <v>0</v>
      </c>
      <c r="W308" t="str">
        <f>IF(V308=1,VLOOKUP(I308,#REF!,2,FALSE),"No Match")</f>
        <v>No Match</v>
      </c>
      <c r="X308">
        <f>IF(ISNUMBER(MATCH(I308,#REF!,0)),1,0)</f>
        <v>0</v>
      </c>
      <c r="Y308" t="str">
        <f>IF(X308=1,VLOOKUP(I308,#REF!,2,FALSE),"No Match")</f>
        <v>No Match</v>
      </c>
      <c r="Z308">
        <f>IF(ISNUMBER(MATCH(I308,#REF!,0)),1,0)</f>
        <v>0</v>
      </c>
      <c r="AA308" s="19" t="str">
        <f>IF(Z308=1,VLOOKUP(I308,#REF!,2,FALSE),"No Match")</f>
        <v>No Match</v>
      </c>
      <c r="AB308">
        <f>IF(ISNUMBER(MATCH(I308,#REF!,0)),1,0)</f>
        <v>0</v>
      </c>
      <c r="AC308" t="str">
        <f>IF(AB308=1,VLOOKUP(I308,#REF!,2,FALSE),"No Match")</f>
        <v>No Match</v>
      </c>
      <c r="AD308" s="22" t="s">
        <v>1894</v>
      </c>
      <c r="AF308" t="str">
        <f>IFERROR(VLOOKUP(AD308,#REF!,1,FALSE),"No")</f>
        <v>No</v>
      </c>
    </row>
    <row r="309" spans="1:32" ht="60" hidden="1" x14ac:dyDescent="0.25">
      <c r="A309" s="9" t="s">
        <v>291</v>
      </c>
      <c r="B309" s="9" t="s">
        <v>292</v>
      </c>
      <c r="C309" s="4" t="s">
        <v>292</v>
      </c>
      <c r="D309" s="9" t="s">
        <v>293</v>
      </c>
      <c r="E309" s="4" t="s">
        <v>279</v>
      </c>
      <c r="F309" s="4" t="s">
        <v>31</v>
      </c>
      <c r="G309" s="4" t="s">
        <v>294</v>
      </c>
      <c r="H309" s="9" t="s">
        <v>295</v>
      </c>
      <c r="I309" s="4" t="s">
        <v>296</v>
      </c>
      <c r="J309" s="4" t="s">
        <v>297</v>
      </c>
      <c r="K309" s="4" t="s">
        <v>36</v>
      </c>
      <c r="L309" s="4" t="s">
        <v>37</v>
      </c>
      <c r="M309" s="10">
        <v>2000000</v>
      </c>
      <c r="N309" s="4" t="s">
        <v>37</v>
      </c>
      <c r="O309" s="11">
        <v>80000</v>
      </c>
      <c r="P309" s="4" t="s">
        <v>37</v>
      </c>
      <c r="Q309" s="12">
        <v>5700000</v>
      </c>
      <c r="R309" s="4" t="s">
        <v>38</v>
      </c>
      <c r="S309" s="12"/>
      <c r="T309" s="12">
        <v>7780000</v>
      </c>
      <c r="U309" s="9"/>
      <c r="V309">
        <f>IF(ISNUMBER(MATCH(I309,#REF!,0)),1,0)</f>
        <v>0</v>
      </c>
      <c r="W309" t="str">
        <f>IF(V309=1,VLOOKUP(I309,#REF!,2,FALSE),"No Match")</f>
        <v>No Match</v>
      </c>
      <c r="X309">
        <f>IF(ISNUMBER(MATCH(I309,#REF!,0)),1,0)</f>
        <v>0</v>
      </c>
      <c r="Y309" t="str">
        <f>IF(X309=1,VLOOKUP(I309,#REF!,2,FALSE),"No Match")</f>
        <v>No Match</v>
      </c>
      <c r="Z309">
        <f>IF(ISNUMBER(MATCH(I309,#REF!,0)),1,0)</f>
        <v>0</v>
      </c>
      <c r="AA309" s="19" t="str">
        <f>IF(Z309=1,VLOOKUP(I309,#REF!,2,FALSE),"No Match")</f>
        <v>No Match</v>
      </c>
      <c r="AB309">
        <f>IF(ISNUMBER(MATCH(I309,#REF!,0)),1,0)</f>
        <v>0</v>
      </c>
      <c r="AC309" t="str">
        <f>IF(AB309=1,VLOOKUP(I309,#REF!,2,FALSE),"No Match")</f>
        <v>No Match</v>
      </c>
      <c r="AD309" s="22" t="s">
        <v>1858</v>
      </c>
      <c r="AF309" t="str">
        <f>IFERROR(VLOOKUP(AD309,#REF!,1,FALSE),"No")</f>
        <v>No</v>
      </c>
    </row>
    <row r="310" spans="1:32" ht="45" x14ac:dyDescent="0.25">
      <c r="A310" s="9" t="s">
        <v>193</v>
      </c>
      <c r="B310" s="9" t="s">
        <v>155</v>
      </c>
      <c r="C310" s="4" t="s">
        <v>28</v>
      </c>
      <c r="D310" s="9" t="s">
        <v>206</v>
      </c>
      <c r="E310" s="4" t="s">
        <v>30</v>
      </c>
      <c r="F310" s="4" t="s">
        <v>31</v>
      </c>
      <c r="G310" s="4" t="s">
        <v>152</v>
      </c>
      <c r="H310" s="9" t="s">
        <v>75</v>
      </c>
      <c r="I310" s="4" t="s">
        <v>207</v>
      </c>
      <c r="J310" s="4" t="s">
        <v>77</v>
      </c>
      <c r="K310" s="4" t="s">
        <v>42</v>
      </c>
      <c r="L310" s="4" t="s">
        <v>77</v>
      </c>
      <c r="M310" s="10">
        <v>2660000</v>
      </c>
      <c r="N310" s="4" t="s">
        <v>77</v>
      </c>
      <c r="O310" s="11">
        <v>100000</v>
      </c>
      <c r="P310" s="4" t="s">
        <v>77</v>
      </c>
      <c r="Q310" s="12">
        <v>5200000</v>
      </c>
      <c r="R310" s="4" t="s">
        <v>38</v>
      </c>
      <c r="S310" s="12"/>
      <c r="T310" s="12">
        <v>7960000</v>
      </c>
      <c r="U310" s="9"/>
      <c r="V310">
        <f>IF(ISNUMBER(MATCH(I310,#REF!,0)),1,0)</f>
        <v>0</v>
      </c>
      <c r="W310" t="str">
        <f>IF(V310=1,VLOOKUP(I310,#REF!,2,FALSE),"No Match")</f>
        <v>No Match</v>
      </c>
      <c r="X310">
        <f>IF(ISNUMBER(MATCH(I310,#REF!,0)),1,0)</f>
        <v>0</v>
      </c>
      <c r="Y310" t="str">
        <f>IF(X310=1,VLOOKUP(I310,#REF!,2,FALSE),"No Match")</f>
        <v>No Match</v>
      </c>
      <c r="Z310">
        <f>IF(ISNUMBER(MATCH(I310,#REF!,0)),1,0)</f>
        <v>0</v>
      </c>
      <c r="AA310" s="19" t="str">
        <f>IF(Z310=1,VLOOKUP(I310,#REF!,2,FALSE),"No Match")</f>
        <v>No Match</v>
      </c>
      <c r="AB310">
        <f>IF(ISNUMBER(MATCH(I310,#REF!,0)),1,0)</f>
        <v>0</v>
      </c>
      <c r="AC310" t="str">
        <f>IF(AB310=1,VLOOKUP(I310,#REF!,2,FALSE),"No Match")</f>
        <v>No Match</v>
      </c>
      <c r="AD310" s="22" t="s">
        <v>1893</v>
      </c>
      <c r="AF310" t="str">
        <f>IFERROR(VLOOKUP(AD310,#REF!,1,FALSE),"No")</f>
        <v>No</v>
      </c>
    </row>
    <row r="311" spans="1:32" ht="60" hidden="1" x14ac:dyDescent="0.25">
      <c r="A311" s="9" t="s">
        <v>878</v>
      </c>
      <c r="B311" s="9" t="s">
        <v>883</v>
      </c>
      <c r="C311" s="4" t="s">
        <v>28</v>
      </c>
      <c r="D311" s="9" t="s">
        <v>891</v>
      </c>
      <c r="E311" s="4" t="s">
        <v>30</v>
      </c>
      <c r="F311" s="4" t="s">
        <v>31</v>
      </c>
      <c r="G311" s="4" t="s">
        <v>131</v>
      </c>
      <c r="H311" s="9" t="s">
        <v>881</v>
      </c>
      <c r="I311" s="4" t="s">
        <v>892</v>
      </c>
      <c r="J311" s="4" t="s">
        <v>35</v>
      </c>
      <c r="K311" s="4" t="s">
        <v>36</v>
      </c>
      <c r="L311" s="4" t="s">
        <v>37</v>
      </c>
      <c r="M311" s="10">
        <v>3081000</v>
      </c>
      <c r="N311" s="4" t="s">
        <v>37</v>
      </c>
      <c r="O311" s="11">
        <v>1912000</v>
      </c>
      <c r="P311" s="4" t="s">
        <v>37</v>
      </c>
      <c r="Q311" s="12">
        <v>33800000</v>
      </c>
      <c r="R311" s="4" t="s">
        <v>38</v>
      </c>
      <c r="S311" s="12"/>
      <c r="T311" s="12">
        <v>38793000</v>
      </c>
      <c r="U311" s="9"/>
      <c r="V311">
        <f>IF(ISNUMBER(MATCH(I311,#REF!,0)),1,0)</f>
        <v>0</v>
      </c>
      <c r="W311" t="str">
        <f>IF(V311=1,VLOOKUP(I311,#REF!,2,FALSE),"No Match")</f>
        <v>No Match</v>
      </c>
      <c r="X311">
        <f>IF(ISNUMBER(MATCH(I311,#REF!,0)),1,0)</f>
        <v>0</v>
      </c>
      <c r="Y311" t="str">
        <f>IF(X311=1,VLOOKUP(I311,#REF!,2,FALSE),"No Match")</f>
        <v>No Match</v>
      </c>
      <c r="Z311">
        <f>IF(ISNUMBER(MATCH(I311,#REF!,0)),1,0)</f>
        <v>0</v>
      </c>
      <c r="AA311" s="19" t="str">
        <f>IF(Z311=1,VLOOKUP(I311,#REF!,2,FALSE),"No Match")</f>
        <v>No Match</v>
      </c>
      <c r="AB311">
        <f>IF(ISNUMBER(MATCH(I311,#REF!,0)),1,0)</f>
        <v>0</v>
      </c>
      <c r="AC311" t="str">
        <f>IF(AB311=1,VLOOKUP(I311,#REF!,2,FALSE),"No Match")</f>
        <v>No Match</v>
      </c>
      <c r="AD311" s="22" t="s">
        <v>1891</v>
      </c>
      <c r="AF311" t="str">
        <f>IFERROR(VLOOKUP(AD311,#REF!,1,FALSE),"No")</f>
        <v>No</v>
      </c>
    </row>
    <row r="312" spans="1:32" ht="45" x14ac:dyDescent="0.25">
      <c r="A312" s="9" t="s">
        <v>784</v>
      </c>
      <c r="B312" s="9" t="s">
        <v>785</v>
      </c>
      <c r="C312" s="4" t="s">
        <v>28</v>
      </c>
      <c r="D312" s="9" t="s">
        <v>786</v>
      </c>
      <c r="E312" s="4" t="s">
        <v>30</v>
      </c>
      <c r="F312" s="4" t="s">
        <v>31</v>
      </c>
      <c r="G312" s="4" t="s">
        <v>152</v>
      </c>
      <c r="H312" s="9" t="s">
        <v>787</v>
      </c>
      <c r="I312" s="4" t="s">
        <v>788</v>
      </c>
      <c r="J312" s="4" t="s">
        <v>77</v>
      </c>
      <c r="K312" s="4" t="s">
        <v>36</v>
      </c>
      <c r="L312" s="4" t="s">
        <v>77</v>
      </c>
      <c r="M312" s="10">
        <v>5100000</v>
      </c>
      <c r="N312" s="4" t="s">
        <v>77</v>
      </c>
      <c r="O312" s="11">
        <v>9700000</v>
      </c>
      <c r="P312" s="4" t="s">
        <v>77</v>
      </c>
      <c r="Q312" s="12">
        <v>18500000</v>
      </c>
      <c r="R312" s="4" t="s">
        <v>38</v>
      </c>
      <c r="S312" s="12"/>
      <c r="T312" s="12">
        <v>33300000</v>
      </c>
      <c r="U312" s="9"/>
      <c r="V312">
        <f>IF(ISNUMBER(MATCH(I312,#REF!,0)),1,0)</f>
        <v>0</v>
      </c>
      <c r="W312" t="str">
        <f>IF(V312=1,VLOOKUP(I312,#REF!,2,FALSE),"No Match")</f>
        <v>No Match</v>
      </c>
      <c r="X312">
        <f>IF(ISNUMBER(MATCH(I312,#REF!,0)),1,0)</f>
        <v>0</v>
      </c>
      <c r="Y312" t="str">
        <f>IF(X312=1,VLOOKUP(I312,#REF!,2,FALSE),"No Match")</f>
        <v>No Match</v>
      </c>
      <c r="Z312">
        <f>IF(ISNUMBER(MATCH(I312,#REF!,0)),1,0)</f>
        <v>0</v>
      </c>
      <c r="AA312" s="19" t="str">
        <f>IF(Z312=1,VLOOKUP(I312,#REF!,2,FALSE),"No Match")</f>
        <v>No Match</v>
      </c>
      <c r="AB312">
        <f>IF(ISNUMBER(MATCH(I312,#REF!,0)),1,0)</f>
        <v>0</v>
      </c>
      <c r="AC312" t="str">
        <f>IF(AB312=1,VLOOKUP(I312,#REF!,2,FALSE),"No Match")</f>
        <v>No Match</v>
      </c>
      <c r="AD312" s="22" t="s">
        <v>1879</v>
      </c>
      <c r="AF312" t="str">
        <f>IFERROR(VLOOKUP(AD312,#REF!,1,FALSE),"No")</f>
        <v>No</v>
      </c>
    </row>
    <row r="313" spans="1:32" ht="60" hidden="1" x14ac:dyDescent="0.25">
      <c r="A313" s="9" t="s">
        <v>1139</v>
      </c>
      <c r="B313" s="9" t="s">
        <v>1190</v>
      </c>
      <c r="C313" s="4" t="s">
        <v>1191</v>
      </c>
      <c r="D313" s="9" t="s">
        <v>1192</v>
      </c>
      <c r="E313" s="4" t="s">
        <v>263</v>
      </c>
      <c r="F313" s="4" t="s">
        <v>31</v>
      </c>
      <c r="G313" s="4" t="s">
        <v>448</v>
      </c>
      <c r="H313" s="9" t="s">
        <v>724</v>
      </c>
      <c r="I313" s="4" t="s">
        <v>1193</v>
      </c>
      <c r="J313" s="4" t="s">
        <v>370</v>
      </c>
      <c r="K313" s="4" t="s">
        <v>265</v>
      </c>
      <c r="L313" s="4" t="s">
        <v>37</v>
      </c>
      <c r="M313" s="10">
        <v>6000000</v>
      </c>
      <c r="N313" s="4" t="s">
        <v>38</v>
      </c>
      <c r="O313" s="11"/>
      <c r="P313" s="4" t="s">
        <v>37</v>
      </c>
      <c r="Q313" s="12">
        <v>16600000</v>
      </c>
      <c r="R313" s="4" t="s">
        <v>38</v>
      </c>
      <c r="S313" s="12"/>
      <c r="T313" s="12">
        <v>22600000</v>
      </c>
      <c r="U313" s="9" t="s">
        <v>634</v>
      </c>
      <c r="V313">
        <f>IF(ISNUMBER(MATCH(I313,#REF!,0)),1,0)</f>
        <v>0</v>
      </c>
      <c r="W313" t="str">
        <f>IF(V313=1,VLOOKUP(I313,#REF!,2,FALSE),"No Match")</f>
        <v>No Match</v>
      </c>
      <c r="X313">
        <f>IF(ISNUMBER(MATCH(I313,#REF!,0)),1,0)</f>
        <v>0</v>
      </c>
      <c r="Y313" t="str">
        <f>IF(X313=1,VLOOKUP(I313,#REF!,2,FALSE),"No Match")</f>
        <v>No Match</v>
      </c>
      <c r="Z313">
        <f>IF(ISNUMBER(MATCH(I313,#REF!,0)),1,0)</f>
        <v>0</v>
      </c>
      <c r="AA313" s="19" t="str">
        <f>IF(Z313=1,VLOOKUP(I313,#REF!,2,FALSE),"No Match")</f>
        <v>No Match</v>
      </c>
      <c r="AB313">
        <f>IF(ISNUMBER(MATCH(I313,#REF!,0)),1,0)</f>
        <v>0</v>
      </c>
      <c r="AC313" t="str">
        <f>IF(AB313=1,VLOOKUP(I313,#REF!,2,FALSE),"No Match")</f>
        <v>No Match</v>
      </c>
      <c r="AD313" s="22" t="s">
        <v>1908</v>
      </c>
      <c r="AF313" t="str">
        <f>IFERROR(VLOOKUP(AD313,#REF!,1,FALSE),"No")</f>
        <v>No</v>
      </c>
    </row>
    <row r="314" spans="1:32" ht="60" hidden="1" x14ac:dyDescent="0.25">
      <c r="A314" s="9" t="s">
        <v>973</v>
      </c>
      <c r="B314" s="9" t="s">
        <v>977</v>
      </c>
      <c r="C314" s="4" t="s">
        <v>28</v>
      </c>
      <c r="D314" s="9" t="s">
        <v>978</v>
      </c>
      <c r="E314" s="4" t="s">
        <v>30</v>
      </c>
      <c r="F314" s="4" t="s">
        <v>31</v>
      </c>
      <c r="G314" s="4" t="s">
        <v>448</v>
      </c>
      <c r="H314" s="9" t="s">
        <v>526</v>
      </c>
      <c r="I314" s="4" t="s">
        <v>979</v>
      </c>
      <c r="J314" s="4" t="s">
        <v>370</v>
      </c>
      <c r="K314" s="4" t="s">
        <v>36</v>
      </c>
      <c r="L314" s="4" t="s">
        <v>37</v>
      </c>
      <c r="M314" s="10">
        <v>6300000</v>
      </c>
      <c r="N314" s="4" t="s">
        <v>37</v>
      </c>
      <c r="O314" s="11">
        <v>1346000</v>
      </c>
      <c r="P314" s="4" t="s">
        <v>37</v>
      </c>
      <c r="Q314" s="12">
        <v>6600000</v>
      </c>
      <c r="R314" s="4" t="s">
        <v>38</v>
      </c>
      <c r="S314" s="12"/>
      <c r="T314" s="12">
        <v>14246000</v>
      </c>
      <c r="U314" s="9"/>
      <c r="V314">
        <f>IF(ISNUMBER(MATCH(I314,#REF!,0)),1,0)</f>
        <v>0</v>
      </c>
      <c r="W314" t="str">
        <f>IF(V314=1,VLOOKUP(I314,#REF!,2,FALSE),"No Match")</f>
        <v>No Match</v>
      </c>
      <c r="X314">
        <f>IF(ISNUMBER(MATCH(I314,#REF!,0)),1,0)</f>
        <v>0</v>
      </c>
      <c r="Y314" t="str">
        <f>IF(X314=1,VLOOKUP(I314,#REF!,2,FALSE),"No Match")</f>
        <v>No Match</v>
      </c>
      <c r="Z314">
        <f>IF(ISNUMBER(MATCH(I314,#REF!,0)),1,0)</f>
        <v>0</v>
      </c>
      <c r="AA314" s="19" t="str">
        <f>IF(Z314=1,VLOOKUP(I314,#REF!,2,FALSE),"No Match")</f>
        <v>No Match</v>
      </c>
      <c r="AB314">
        <f>IF(ISNUMBER(MATCH(I314,#REF!,0)),1,0)</f>
        <v>0</v>
      </c>
      <c r="AC314" t="str">
        <f>IF(AB314=1,VLOOKUP(I314,#REF!,2,FALSE),"No Match")</f>
        <v>No Match</v>
      </c>
      <c r="AD314" s="22" t="s">
        <v>1877</v>
      </c>
      <c r="AF314" t="str">
        <f>IFERROR(VLOOKUP(AD314,#REF!,1,FALSE),"No")</f>
        <v>No</v>
      </c>
    </row>
    <row r="315" spans="1:32" ht="60" hidden="1" x14ac:dyDescent="0.25">
      <c r="A315" s="9" t="s">
        <v>973</v>
      </c>
      <c r="B315" s="9" t="s">
        <v>974</v>
      </c>
      <c r="C315" s="4" t="s">
        <v>28</v>
      </c>
      <c r="D315" s="9" t="s">
        <v>975</v>
      </c>
      <c r="E315" s="4" t="s">
        <v>30</v>
      </c>
      <c r="F315" s="4" t="s">
        <v>31</v>
      </c>
      <c r="G315" s="4" t="s">
        <v>448</v>
      </c>
      <c r="H315" s="9" t="s">
        <v>526</v>
      </c>
      <c r="I315" s="4" t="s">
        <v>976</v>
      </c>
      <c r="J315" s="4" t="s">
        <v>370</v>
      </c>
      <c r="K315" s="4" t="s">
        <v>36</v>
      </c>
      <c r="L315" s="4" t="s">
        <v>37</v>
      </c>
      <c r="M315" s="10">
        <v>6700000</v>
      </c>
      <c r="N315" s="4" t="s">
        <v>37</v>
      </c>
      <c r="O315" s="11">
        <v>917000</v>
      </c>
      <c r="P315" s="4" t="s">
        <v>37</v>
      </c>
      <c r="Q315" s="12">
        <v>9200000</v>
      </c>
      <c r="R315" s="4" t="s">
        <v>38</v>
      </c>
      <c r="S315" s="12"/>
      <c r="T315" s="12">
        <v>16817000</v>
      </c>
      <c r="U315" s="9"/>
      <c r="V315">
        <f>IF(ISNUMBER(MATCH(I315,#REF!,0)),1,0)</f>
        <v>0</v>
      </c>
      <c r="W315" t="str">
        <f>IF(V315=1,VLOOKUP(I315,#REF!,2,FALSE),"No Match")</f>
        <v>No Match</v>
      </c>
      <c r="X315">
        <f>IF(ISNUMBER(MATCH(I315,#REF!,0)),1,0)</f>
        <v>0</v>
      </c>
      <c r="Y315" t="str">
        <f>IF(X315=1,VLOOKUP(I315,#REF!,2,FALSE),"No Match")</f>
        <v>No Match</v>
      </c>
      <c r="Z315">
        <f>IF(ISNUMBER(MATCH(I315,#REF!,0)),1,0)</f>
        <v>0</v>
      </c>
      <c r="AA315" s="19" t="str">
        <f>IF(Z315=1,VLOOKUP(I315,#REF!,2,FALSE),"No Match")</f>
        <v>No Match</v>
      </c>
      <c r="AB315">
        <f>IF(ISNUMBER(MATCH(I315,#REF!,0)),1,0)</f>
        <v>0</v>
      </c>
      <c r="AC315" t="str">
        <f>IF(AB315=1,VLOOKUP(I315,#REF!,2,FALSE),"No Match")</f>
        <v>No Match</v>
      </c>
      <c r="AD315" s="22" t="s">
        <v>1876</v>
      </c>
      <c r="AF315" t="str">
        <f>IFERROR(VLOOKUP(AD315,#REF!,1,FALSE),"No")</f>
        <v>No</v>
      </c>
    </row>
    <row r="316" spans="1:32" ht="60" hidden="1" x14ac:dyDescent="0.25">
      <c r="A316" s="9" t="s">
        <v>324</v>
      </c>
      <c r="B316" s="9" t="s">
        <v>325</v>
      </c>
      <c r="C316" s="4" t="s">
        <v>28</v>
      </c>
      <c r="D316" s="9" t="s">
        <v>330</v>
      </c>
      <c r="E316" s="4" t="s">
        <v>30</v>
      </c>
      <c r="F316" s="4" t="s">
        <v>31</v>
      </c>
      <c r="G316" s="4" t="s">
        <v>74</v>
      </c>
      <c r="H316" s="9" t="s">
        <v>327</v>
      </c>
      <c r="I316" s="4" t="s">
        <v>331</v>
      </c>
      <c r="J316" s="4" t="s">
        <v>35</v>
      </c>
      <c r="K316" s="4" t="s">
        <v>36</v>
      </c>
      <c r="L316" s="4" t="s">
        <v>37</v>
      </c>
      <c r="M316" s="10">
        <v>7200000</v>
      </c>
      <c r="N316" s="4" t="s">
        <v>37</v>
      </c>
      <c r="O316" s="11">
        <v>2000000</v>
      </c>
      <c r="P316" s="4" t="s">
        <v>37</v>
      </c>
      <c r="Q316" s="12">
        <v>6500000</v>
      </c>
      <c r="R316" s="4" t="s">
        <v>38</v>
      </c>
      <c r="S316" s="12"/>
      <c r="T316" s="12">
        <v>15700000</v>
      </c>
      <c r="U316" s="9" t="s">
        <v>332</v>
      </c>
      <c r="V316">
        <f>IF(ISNUMBER(MATCH(I316,#REF!,0)),1,0)</f>
        <v>0</v>
      </c>
      <c r="W316" t="str">
        <f>IF(V316=1,VLOOKUP(I316,#REF!,2,FALSE),"No Match")</f>
        <v>No Match</v>
      </c>
      <c r="X316">
        <f>IF(ISNUMBER(MATCH(I316,#REF!,0)),1,0)</f>
        <v>0</v>
      </c>
      <c r="Y316" t="str">
        <f>IF(X316=1,VLOOKUP(I316,#REF!,2,FALSE),"No Match")</f>
        <v>No Match</v>
      </c>
      <c r="Z316">
        <f>IF(ISNUMBER(MATCH(I316,#REF!,0)),1,0)</f>
        <v>0</v>
      </c>
      <c r="AA316" s="19" t="str">
        <f>IF(Z316=1,VLOOKUP(I316,#REF!,2,FALSE),"No Match")</f>
        <v>No Match</v>
      </c>
      <c r="AB316">
        <f>IF(ISNUMBER(MATCH(I316,#REF!,0)),1,0)</f>
        <v>0</v>
      </c>
      <c r="AC316" t="str">
        <f>IF(AB316=1,VLOOKUP(I316,#REF!,2,FALSE),"No Match")</f>
        <v>No Match</v>
      </c>
      <c r="AD316" s="22" t="s">
        <v>1896</v>
      </c>
      <c r="AF316" t="str">
        <f>IFERROR(VLOOKUP(AD316,#REF!,1,FALSE),"No")</f>
        <v>No</v>
      </c>
    </row>
    <row r="317" spans="1:32" x14ac:dyDescent="0.25">
      <c r="A317" s="9" t="s">
        <v>193</v>
      </c>
      <c r="B317" s="9" t="s">
        <v>213</v>
      </c>
      <c r="C317" s="4" t="s">
        <v>28</v>
      </c>
      <c r="D317" s="9" t="s">
        <v>214</v>
      </c>
      <c r="E317" s="4" t="s">
        <v>30</v>
      </c>
      <c r="F317" s="4" t="s">
        <v>31</v>
      </c>
      <c r="G317" s="4" t="s">
        <v>152</v>
      </c>
      <c r="H317" s="9" t="s">
        <v>75</v>
      </c>
      <c r="I317" s="4" t="s">
        <v>215</v>
      </c>
      <c r="J317" s="4" t="s">
        <v>77</v>
      </c>
      <c r="K317" s="4" t="s">
        <v>36</v>
      </c>
      <c r="L317" s="4" t="s">
        <v>77</v>
      </c>
      <c r="M317" s="10">
        <v>8500000</v>
      </c>
      <c r="N317" s="4" t="s">
        <v>77</v>
      </c>
      <c r="O317" s="11">
        <v>1700000</v>
      </c>
      <c r="P317" s="4" t="s">
        <v>77</v>
      </c>
      <c r="Q317" s="12">
        <v>14000000</v>
      </c>
      <c r="R317" s="4" t="s">
        <v>38</v>
      </c>
      <c r="S317" s="12"/>
      <c r="T317" s="12">
        <v>24200000</v>
      </c>
      <c r="U317" s="9"/>
      <c r="V317">
        <f>IF(ISNUMBER(MATCH(I317,#REF!,0)),1,0)</f>
        <v>0</v>
      </c>
      <c r="W317" t="str">
        <f>IF(V317=1,VLOOKUP(I317,#REF!,2,FALSE),"No Match")</f>
        <v>No Match</v>
      </c>
      <c r="X317">
        <f>IF(ISNUMBER(MATCH(I317,#REF!,0)),1,0)</f>
        <v>0</v>
      </c>
      <c r="Y317" t="str">
        <f>IF(X317=1,VLOOKUP(I317,#REF!,2,FALSE),"No Match")</f>
        <v>No Match</v>
      </c>
      <c r="Z317">
        <f>IF(ISNUMBER(MATCH(I317,#REF!,0)),1,0)</f>
        <v>0</v>
      </c>
      <c r="AA317" s="19" t="str">
        <f>IF(Z317=1,VLOOKUP(I317,#REF!,2,FALSE),"No Match")</f>
        <v>No Match</v>
      </c>
      <c r="AB317">
        <f>IF(ISNUMBER(MATCH(I317,#REF!,0)),1,0)</f>
        <v>0</v>
      </c>
      <c r="AC317" t="str">
        <f>IF(AB317=1,VLOOKUP(I317,#REF!,2,FALSE),"No Match")</f>
        <v>No Match</v>
      </c>
      <c r="AD317" s="22" t="s">
        <v>1880</v>
      </c>
      <c r="AF317" t="str">
        <f>IFERROR(VLOOKUP(AD317,#REF!,1,FALSE),"No")</f>
        <v>No</v>
      </c>
    </row>
    <row r="318" spans="1:32" ht="60" hidden="1" x14ac:dyDescent="0.25">
      <c r="A318" s="9" t="s">
        <v>445</v>
      </c>
      <c r="B318" s="9" t="s">
        <v>476</v>
      </c>
      <c r="C318" s="4" t="s">
        <v>28</v>
      </c>
      <c r="D318" s="9" t="s">
        <v>477</v>
      </c>
      <c r="E318" s="4" t="s">
        <v>30</v>
      </c>
      <c r="F318" s="4" t="s">
        <v>31</v>
      </c>
      <c r="G318" s="4" t="s">
        <v>448</v>
      </c>
      <c r="H318" s="9" t="s">
        <v>449</v>
      </c>
      <c r="I318" s="4" t="s">
        <v>478</v>
      </c>
      <c r="J318" s="4" t="s">
        <v>479</v>
      </c>
      <c r="K318" s="4" t="s">
        <v>36</v>
      </c>
      <c r="L318" s="4" t="s">
        <v>37</v>
      </c>
      <c r="M318" s="10">
        <v>9100000</v>
      </c>
      <c r="N318" s="4" t="s">
        <v>37</v>
      </c>
      <c r="O318" s="11">
        <v>1700000</v>
      </c>
      <c r="P318" s="4" t="s">
        <v>37</v>
      </c>
      <c r="Q318" s="12">
        <v>15200000</v>
      </c>
      <c r="R318" s="4" t="s">
        <v>38</v>
      </c>
      <c r="S318" s="12"/>
      <c r="T318" s="12">
        <v>26000000</v>
      </c>
      <c r="U318" s="9"/>
      <c r="V318">
        <f>IF(ISNUMBER(MATCH(I318,#REF!,0)),1,0)</f>
        <v>0</v>
      </c>
      <c r="W318" t="str">
        <f>IF(V318=1,VLOOKUP(I318,#REF!,2,FALSE),"No Match")</f>
        <v>No Match</v>
      </c>
      <c r="X318">
        <f>IF(ISNUMBER(MATCH(I318,#REF!,0)),1,0)</f>
        <v>0</v>
      </c>
      <c r="Y318" t="str">
        <f>IF(X318=1,VLOOKUP(I318,#REF!,2,FALSE),"No Match")</f>
        <v>No Match</v>
      </c>
      <c r="Z318">
        <f>IF(ISNUMBER(MATCH(I318,#REF!,0)),1,0)</f>
        <v>0</v>
      </c>
      <c r="AA318" s="19" t="str">
        <f>IF(Z318=1,VLOOKUP(I318,#REF!,2,FALSE),"No Match")</f>
        <v>No Match</v>
      </c>
      <c r="AB318">
        <f>IF(ISNUMBER(MATCH(I318,#REF!,0)),1,0)</f>
        <v>0</v>
      </c>
      <c r="AC318" t="str">
        <f>IF(AB318=1,VLOOKUP(I318,#REF!,2,FALSE),"No Match")</f>
        <v>No Match</v>
      </c>
      <c r="AD318" s="22" t="s">
        <v>1871</v>
      </c>
      <c r="AF318" t="str">
        <f>IFERROR(VLOOKUP(AD318,#REF!,1,FALSE),"No")</f>
        <v>No</v>
      </c>
    </row>
    <row r="319" spans="1:32" ht="60" hidden="1" x14ac:dyDescent="0.25">
      <c r="A319" s="9" t="s">
        <v>445</v>
      </c>
      <c r="B319" s="9" t="s">
        <v>473</v>
      </c>
      <c r="C319" s="4" t="s">
        <v>28</v>
      </c>
      <c r="D319" s="9" t="s">
        <v>474</v>
      </c>
      <c r="E319" s="4" t="s">
        <v>30</v>
      </c>
      <c r="F319" s="4" t="s">
        <v>31</v>
      </c>
      <c r="G319" s="4" t="s">
        <v>448</v>
      </c>
      <c r="H319" s="9" t="s">
        <v>449</v>
      </c>
      <c r="I319" s="4" t="s">
        <v>475</v>
      </c>
      <c r="J319" s="4" t="s">
        <v>35</v>
      </c>
      <c r="K319" s="4" t="s">
        <v>36</v>
      </c>
      <c r="L319" s="4" t="s">
        <v>37</v>
      </c>
      <c r="M319" s="10">
        <v>9300000</v>
      </c>
      <c r="N319" s="4" t="s">
        <v>37</v>
      </c>
      <c r="O319" s="11">
        <v>7750000</v>
      </c>
      <c r="P319" s="4" t="s">
        <v>37</v>
      </c>
      <c r="Q319" s="12">
        <v>64300000</v>
      </c>
      <c r="R319" s="4" t="s">
        <v>38</v>
      </c>
      <c r="S319" s="12"/>
      <c r="T319" s="12">
        <v>81350000</v>
      </c>
      <c r="U319" s="9"/>
      <c r="V319">
        <f>IF(ISNUMBER(MATCH(I319,#REF!,0)),1,0)</f>
        <v>0</v>
      </c>
      <c r="W319" t="str">
        <f>IF(V319=1,VLOOKUP(I319,#REF!,2,FALSE),"No Match")</f>
        <v>No Match</v>
      </c>
      <c r="X319">
        <f>IF(ISNUMBER(MATCH(I319,#REF!,0)),1,0)</f>
        <v>0</v>
      </c>
      <c r="Y319" t="str">
        <f>IF(X319=1,VLOOKUP(I319,#REF!,2,FALSE),"No Match")</f>
        <v>No Match</v>
      </c>
      <c r="Z319">
        <f>IF(ISNUMBER(MATCH(I319,#REF!,0)),1,0)</f>
        <v>0</v>
      </c>
      <c r="AA319" s="19" t="str">
        <f>IF(Z319=1,VLOOKUP(I319,#REF!,2,FALSE),"No Match")</f>
        <v>No Match</v>
      </c>
      <c r="AB319">
        <f>IF(ISNUMBER(MATCH(I319,#REF!,0)),1,0)</f>
        <v>0</v>
      </c>
      <c r="AC319" t="str">
        <f>IF(AB319=1,VLOOKUP(I319,#REF!,2,FALSE),"No Match")</f>
        <v>No Match</v>
      </c>
      <c r="AD319" s="22" t="s">
        <v>1900</v>
      </c>
      <c r="AF319" t="str">
        <f>IFERROR(VLOOKUP(AD319,#REF!,1,FALSE),"No")</f>
        <v>No</v>
      </c>
    </row>
    <row r="320" spans="1:32" ht="60" hidden="1" x14ac:dyDescent="0.25">
      <c r="A320" s="9" t="s">
        <v>532</v>
      </c>
      <c r="B320" s="9" t="s">
        <v>535</v>
      </c>
      <c r="C320" s="4" t="s">
        <v>28</v>
      </c>
      <c r="D320" s="9" t="s">
        <v>536</v>
      </c>
      <c r="E320" s="4" t="s">
        <v>30</v>
      </c>
      <c r="F320" s="4" t="s">
        <v>31</v>
      </c>
      <c r="G320" s="4" t="s">
        <v>74</v>
      </c>
      <c r="H320" s="9" t="s">
        <v>327</v>
      </c>
      <c r="I320" s="4" t="s">
        <v>537</v>
      </c>
      <c r="J320" s="4" t="s">
        <v>538</v>
      </c>
      <c r="K320" s="4" t="s">
        <v>36</v>
      </c>
      <c r="L320" s="4" t="s">
        <v>37</v>
      </c>
      <c r="M320" s="10">
        <v>9400000</v>
      </c>
      <c r="N320" s="4" t="s">
        <v>37</v>
      </c>
      <c r="O320" s="11">
        <v>1300000</v>
      </c>
      <c r="P320" s="4" t="s">
        <v>37</v>
      </c>
      <c r="Q320" s="12">
        <v>5999000</v>
      </c>
      <c r="R320" s="4" t="s">
        <v>38</v>
      </c>
      <c r="S320" s="12"/>
      <c r="T320" s="12">
        <v>16699000</v>
      </c>
      <c r="U320" s="9"/>
      <c r="V320">
        <f>IF(ISNUMBER(MATCH(I320,#REF!,0)),1,0)</f>
        <v>0</v>
      </c>
      <c r="W320" t="str">
        <f>IF(V320=1,VLOOKUP(I320,#REF!,2,FALSE),"No Match")</f>
        <v>No Match</v>
      </c>
      <c r="X320">
        <f>IF(ISNUMBER(MATCH(I320,#REF!,0)),1,0)</f>
        <v>0</v>
      </c>
      <c r="Y320" t="str">
        <f>IF(X320=1,VLOOKUP(I320,#REF!,2,FALSE),"No Match")</f>
        <v>No Match</v>
      </c>
      <c r="Z320">
        <f>IF(ISNUMBER(MATCH(I320,#REF!,0)),1,0)</f>
        <v>0</v>
      </c>
      <c r="AA320" s="19" t="str">
        <f>IF(Z320=1,VLOOKUP(I320,#REF!,2,FALSE),"No Match")</f>
        <v>No Match</v>
      </c>
      <c r="AB320">
        <f>IF(ISNUMBER(MATCH(I320,#REF!,0)),1,0)</f>
        <v>0</v>
      </c>
      <c r="AC320" t="str">
        <f>IF(AB320=1,VLOOKUP(I320,#REF!,2,FALSE),"No Match")</f>
        <v>No Match</v>
      </c>
      <c r="AD320" s="22" t="s">
        <v>1895</v>
      </c>
      <c r="AF320" t="str">
        <f>IFERROR(VLOOKUP(AD320,#REF!,1,FALSE),"No")</f>
        <v>No</v>
      </c>
    </row>
    <row r="321" spans="1:32" ht="60" hidden="1" x14ac:dyDescent="0.25">
      <c r="A321" s="9" t="s">
        <v>933</v>
      </c>
      <c r="B321" s="9" t="s">
        <v>462</v>
      </c>
      <c r="C321" s="4" t="s">
        <v>28</v>
      </c>
      <c r="D321" s="9" t="s">
        <v>941</v>
      </c>
      <c r="E321" s="4" t="s">
        <v>30</v>
      </c>
      <c r="F321" s="4" t="s">
        <v>31</v>
      </c>
      <c r="G321" s="4" t="s">
        <v>32</v>
      </c>
      <c r="H321" s="9" t="s">
        <v>449</v>
      </c>
      <c r="I321" s="4" t="s">
        <v>942</v>
      </c>
      <c r="J321" s="4" t="s">
        <v>46</v>
      </c>
      <c r="K321" s="4" t="s">
        <v>36</v>
      </c>
      <c r="L321" s="4" t="s">
        <v>37</v>
      </c>
      <c r="M321" s="10">
        <v>9700000</v>
      </c>
      <c r="N321" s="4" t="s">
        <v>37</v>
      </c>
      <c r="O321" s="11">
        <v>400000</v>
      </c>
      <c r="P321" s="4" t="s">
        <v>37</v>
      </c>
      <c r="Q321" s="12">
        <v>7000000</v>
      </c>
      <c r="R321" s="4" t="s">
        <v>38</v>
      </c>
      <c r="S321" s="12"/>
      <c r="T321" s="12">
        <v>17100000</v>
      </c>
      <c r="U321" s="9"/>
      <c r="V321">
        <f>IF(ISNUMBER(MATCH(I321,#REF!,0)),1,0)</f>
        <v>0</v>
      </c>
      <c r="W321" t="str">
        <f>IF(V321=1,VLOOKUP(I321,#REF!,2,FALSE),"No Match")</f>
        <v>No Match</v>
      </c>
      <c r="X321">
        <f>IF(ISNUMBER(MATCH(I321,#REF!,0)),1,0)</f>
        <v>0</v>
      </c>
      <c r="Y321" t="str">
        <f>IF(X321=1,VLOOKUP(I321,#REF!,2,FALSE),"No Match")</f>
        <v>No Match</v>
      </c>
      <c r="Z321">
        <f>IF(ISNUMBER(MATCH(I321,#REF!,0)),1,0)</f>
        <v>0</v>
      </c>
      <c r="AA321" s="19" t="str">
        <f>IF(Z321=1,VLOOKUP(I321,#REF!,2,FALSE),"No Match")</f>
        <v>No Match</v>
      </c>
      <c r="AB321">
        <f>IF(ISNUMBER(MATCH(I321,#REF!,0)),1,0)</f>
        <v>0</v>
      </c>
      <c r="AC321" t="str">
        <f>IF(AB321=1,VLOOKUP(I321,#REF!,2,FALSE),"No Match")</f>
        <v>No Match</v>
      </c>
      <c r="AD321" s="22" t="s">
        <v>1884</v>
      </c>
      <c r="AF321" t="str">
        <f>IFERROR(VLOOKUP(AD321,#REF!,1,FALSE),"No")</f>
        <v>No</v>
      </c>
    </row>
    <row r="322" spans="1:32" ht="45" hidden="1" x14ac:dyDescent="0.25">
      <c r="A322" s="9" t="s">
        <v>745</v>
      </c>
      <c r="B322" s="9" t="s">
        <v>356</v>
      </c>
      <c r="C322" s="4" t="s">
        <v>28</v>
      </c>
      <c r="D322" s="9" t="s">
        <v>752</v>
      </c>
      <c r="E322" s="4" t="s">
        <v>30</v>
      </c>
      <c r="F322" s="4" t="s">
        <v>31</v>
      </c>
      <c r="G322" s="4" t="s">
        <v>113</v>
      </c>
      <c r="H322" s="9" t="s">
        <v>561</v>
      </c>
      <c r="I322" s="4" t="s">
        <v>753</v>
      </c>
      <c r="J322" s="4" t="s">
        <v>77</v>
      </c>
      <c r="K322" s="4" t="s">
        <v>36</v>
      </c>
      <c r="L322" s="4" t="s">
        <v>77</v>
      </c>
      <c r="M322" s="10">
        <v>10100000</v>
      </c>
      <c r="N322" s="4" t="s">
        <v>77</v>
      </c>
      <c r="O322" s="11">
        <v>2797000</v>
      </c>
      <c r="P322" s="4" t="s">
        <v>77</v>
      </c>
      <c r="Q322" s="12">
        <v>69900000</v>
      </c>
      <c r="R322" s="4" t="s">
        <v>38</v>
      </c>
      <c r="S322" s="12"/>
      <c r="T322" s="12">
        <v>82797000</v>
      </c>
      <c r="U322" s="9"/>
      <c r="V322">
        <f>IF(ISNUMBER(MATCH(I322,#REF!,0)),1,0)</f>
        <v>0</v>
      </c>
      <c r="W322" t="str">
        <f>IF(V322=1,VLOOKUP(I322,#REF!,2,FALSE),"No Match")</f>
        <v>No Match</v>
      </c>
      <c r="X322">
        <f>IF(ISNUMBER(MATCH(I322,#REF!,0)),1,0)</f>
        <v>0</v>
      </c>
      <c r="Y322" t="str">
        <f>IF(X322=1,VLOOKUP(I322,#REF!,2,FALSE),"No Match")</f>
        <v>No Match</v>
      </c>
      <c r="Z322">
        <f>IF(ISNUMBER(MATCH(I322,#REF!,0)),1,0)</f>
        <v>0</v>
      </c>
      <c r="AA322" s="19" t="str">
        <f>IF(Z322=1,VLOOKUP(I322,#REF!,2,FALSE),"No Match")</f>
        <v>No Match</v>
      </c>
      <c r="AB322">
        <f>IF(ISNUMBER(MATCH(I322,#REF!,0)),1,0)</f>
        <v>0</v>
      </c>
      <c r="AC322" t="str">
        <f>IF(AB322=1,VLOOKUP(I322,#REF!,2,FALSE),"No Match")</f>
        <v>No Match</v>
      </c>
      <c r="AD322" s="22" t="s">
        <v>1907</v>
      </c>
      <c r="AF322" t="str">
        <f>IFERROR(VLOOKUP(AD322,#REF!,1,FALSE),"No")</f>
        <v>No</v>
      </c>
    </row>
    <row r="323" spans="1:32" ht="60" hidden="1" x14ac:dyDescent="0.25">
      <c r="A323" s="9" t="s">
        <v>363</v>
      </c>
      <c r="B323" s="9" t="s">
        <v>364</v>
      </c>
      <c r="C323" s="4" t="s">
        <v>28</v>
      </c>
      <c r="D323" s="9" t="s">
        <v>368</v>
      </c>
      <c r="E323" s="4" t="s">
        <v>30</v>
      </c>
      <c r="F323" s="4" t="s">
        <v>31</v>
      </c>
      <c r="G323" s="4" t="s">
        <v>122</v>
      </c>
      <c r="H323" s="9" t="s">
        <v>366</v>
      </c>
      <c r="I323" s="4" t="s">
        <v>369</v>
      </c>
      <c r="J323" s="4" t="s">
        <v>370</v>
      </c>
      <c r="K323" s="4" t="s">
        <v>42</v>
      </c>
      <c r="L323" s="4" t="s">
        <v>37</v>
      </c>
      <c r="M323" s="10">
        <v>10123000</v>
      </c>
      <c r="N323" s="4" t="s">
        <v>37</v>
      </c>
      <c r="O323" s="11">
        <v>12020000</v>
      </c>
      <c r="P323" s="4" t="s">
        <v>37</v>
      </c>
      <c r="Q323" s="12">
        <v>33002000</v>
      </c>
      <c r="R323" s="4" t="s">
        <v>38</v>
      </c>
      <c r="S323" s="12"/>
      <c r="T323" s="12">
        <v>55145000</v>
      </c>
      <c r="U323" s="9"/>
      <c r="V323">
        <f>IF(ISNUMBER(MATCH(I323,#REF!,0)),1,0)</f>
        <v>0</v>
      </c>
      <c r="W323" t="str">
        <f>IF(V323=1,VLOOKUP(I323,#REF!,2,FALSE),"No Match")</f>
        <v>No Match</v>
      </c>
      <c r="X323">
        <f>IF(ISNUMBER(MATCH(I323,#REF!,0)),1,0)</f>
        <v>0</v>
      </c>
      <c r="Y323" t="str">
        <f>IF(X323=1,VLOOKUP(I323,#REF!,2,FALSE),"No Match")</f>
        <v>No Match</v>
      </c>
      <c r="Z323">
        <f>IF(ISNUMBER(MATCH(I323,#REF!,0)),1,0)</f>
        <v>0</v>
      </c>
      <c r="AA323" s="19" t="str">
        <f>IF(Z323=1,VLOOKUP(I323,#REF!,2,FALSE),"No Match")</f>
        <v>No Match</v>
      </c>
      <c r="AB323">
        <f>IF(ISNUMBER(MATCH(I323,#REF!,0)),1,0)</f>
        <v>0</v>
      </c>
      <c r="AC323" t="str">
        <f>IF(AB323=1,VLOOKUP(I323,#REF!,2,FALSE),"No Match")</f>
        <v>No Match</v>
      </c>
      <c r="AD323" s="22" t="s">
        <v>1867</v>
      </c>
      <c r="AF323" t="str">
        <f>IFERROR(VLOOKUP(AD323,#REF!,1,FALSE),"No")</f>
        <v>No</v>
      </c>
    </row>
    <row r="324" spans="1:32" ht="60" hidden="1" x14ac:dyDescent="0.25">
      <c r="A324" s="9" t="s">
        <v>245</v>
      </c>
      <c r="B324" s="9" t="s">
        <v>258</v>
      </c>
      <c r="C324" s="4" t="s">
        <v>28</v>
      </c>
      <c r="D324" s="9" t="s">
        <v>259</v>
      </c>
      <c r="E324" s="4" t="s">
        <v>30</v>
      </c>
      <c r="F324" s="4" t="s">
        <v>31</v>
      </c>
      <c r="G324" s="4" t="s">
        <v>113</v>
      </c>
      <c r="H324" s="9" t="s">
        <v>248</v>
      </c>
      <c r="I324" s="4" t="s">
        <v>260</v>
      </c>
      <c r="J324" s="4" t="s">
        <v>35</v>
      </c>
      <c r="K324" s="4" t="s">
        <v>164</v>
      </c>
      <c r="L324" s="4" t="s">
        <v>37</v>
      </c>
      <c r="M324" s="10">
        <v>10800000</v>
      </c>
      <c r="N324" s="4" t="s">
        <v>37</v>
      </c>
      <c r="O324" s="11">
        <v>7000000</v>
      </c>
      <c r="P324" s="4" t="s">
        <v>37</v>
      </c>
      <c r="Q324" s="12">
        <v>85201000</v>
      </c>
      <c r="R324" s="4" t="s">
        <v>38</v>
      </c>
      <c r="S324" s="12"/>
      <c r="T324" s="12">
        <v>103001000</v>
      </c>
      <c r="U324" s="9"/>
      <c r="V324">
        <f>IF(ISNUMBER(MATCH(I324,#REF!,0)),1,0)</f>
        <v>0</v>
      </c>
      <c r="W324" t="str">
        <f>IF(V324=1,VLOOKUP(I324,#REF!,2,FALSE),"No Match")</f>
        <v>No Match</v>
      </c>
      <c r="X324">
        <f>IF(ISNUMBER(MATCH(I324,#REF!,0)),1,0)</f>
        <v>0</v>
      </c>
      <c r="Y324" t="str">
        <f>IF(X324=1,VLOOKUP(I324,#REF!,2,FALSE),"No Match")</f>
        <v>No Match</v>
      </c>
      <c r="Z324">
        <f>IF(ISNUMBER(MATCH(I324,#REF!,0)),1,0)</f>
        <v>0</v>
      </c>
      <c r="AA324" s="19" t="str">
        <f>IF(Z324=1,VLOOKUP(I324,#REF!,2,FALSE),"No Match")</f>
        <v>No Match</v>
      </c>
      <c r="AB324">
        <f>IF(ISNUMBER(MATCH(I324,#REF!,0)),1,0)</f>
        <v>0</v>
      </c>
      <c r="AC324" t="str">
        <f>IF(AB324=1,VLOOKUP(I324,#REF!,2,FALSE),"No Match")</f>
        <v>No Match</v>
      </c>
      <c r="AD324" s="22" t="s">
        <v>1887</v>
      </c>
      <c r="AF324" t="str">
        <f>IFERROR(VLOOKUP(AD324,#REF!,1,FALSE),"No")</f>
        <v>No</v>
      </c>
    </row>
    <row r="325" spans="1:32" ht="105" hidden="1" x14ac:dyDescent="0.25">
      <c r="A325" s="9" t="s">
        <v>566</v>
      </c>
      <c r="B325" s="9" t="s">
        <v>567</v>
      </c>
      <c r="C325" s="4" t="s">
        <v>28</v>
      </c>
      <c r="D325" s="9" t="s">
        <v>568</v>
      </c>
      <c r="E325" s="4" t="s">
        <v>30</v>
      </c>
      <c r="F325" s="4" t="s">
        <v>31</v>
      </c>
      <c r="G325" s="4" t="s">
        <v>32</v>
      </c>
      <c r="H325" s="9" t="s">
        <v>569</v>
      </c>
      <c r="I325" s="4" t="s">
        <v>570</v>
      </c>
      <c r="J325" s="4" t="s">
        <v>35</v>
      </c>
      <c r="K325" s="4" t="s">
        <v>42</v>
      </c>
      <c r="L325" s="4" t="s">
        <v>37</v>
      </c>
      <c r="M325" s="10">
        <v>11000000</v>
      </c>
      <c r="N325" s="4" t="s">
        <v>37</v>
      </c>
      <c r="O325" s="11">
        <v>3732000</v>
      </c>
      <c r="P325" s="4" t="s">
        <v>37</v>
      </c>
      <c r="Q325" s="12">
        <v>109200000</v>
      </c>
      <c r="R325" s="4" t="s">
        <v>38</v>
      </c>
      <c r="S325" s="12"/>
      <c r="T325" s="12">
        <v>123932000</v>
      </c>
      <c r="U325" s="9" t="s">
        <v>571</v>
      </c>
      <c r="V325">
        <f>IF(ISNUMBER(MATCH(I325,#REF!,0)),1,0)</f>
        <v>0</v>
      </c>
      <c r="W325" t="str">
        <f>IF(V325=1,VLOOKUP(I325,#REF!,2,FALSE),"No Match")</f>
        <v>No Match</v>
      </c>
      <c r="X325">
        <f>IF(ISNUMBER(MATCH(I325,#REF!,0)),1,0)</f>
        <v>0</v>
      </c>
      <c r="Y325" t="str">
        <f>IF(X325=1,VLOOKUP(I325,#REF!,2,FALSE),"No Match")</f>
        <v>No Match</v>
      </c>
      <c r="Z325">
        <f>IF(ISNUMBER(MATCH(I325,#REF!,0)),1,0)</f>
        <v>0</v>
      </c>
      <c r="AA325" s="19" t="str">
        <f>IF(Z325=1,VLOOKUP(I325,#REF!,2,FALSE),"No Match")</f>
        <v>No Match</v>
      </c>
      <c r="AB325">
        <f>IF(ISNUMBER(MATCH(I325,#REF!,0)),1,0)</f>
        <v>0</v>
      </c>
      <c r="AC325" t="str">
        <f>IF(AB325=1,VLOOKUP(I325,#REF!,2,FALSE),"No Match")</f>
        <v>No Match</v>
      </c>
      <c r="AD325" s="22" t="s">
        <v>1899</v>
      </c>
      <c r="AF325" t="str">
        <f>IFERROR(VLOOKUP(AD325,#REF!,1,FALSE),"No")</f>
        <v>No</v>
      </c>
    </row>
    <row r="326" spans="1:32" ht="60" hidden="1" x14ac:dyDescent="0.25">
      <c r="A326" s="9" t="s">
        <v>801</v>
      </c>
      <c r="B326" s="9" t="s">
        <v>805</v>
      </c>
      <c r="C326" s="4" t="s">
        <v>28</v>
      </c>
      <c r="D326" s="9" t="s">
        <v>806</v>
      </c>
      <c r="E326" s="4" t="s">
        <v>30</v>
      </c>
      <c r="F326" s="4" t="s">
        <v>31</v>
      </c>
      <c r="G326" s="4" t="s">
        <v>81</v>
      </c>
      <c r="H326" s="9" t="s">
        <v>687</v>
      </c>
      <c r="I326" s="4" t="s">
        <v>807</v>
      </c>
      <c r="J326" s="4" t="s">
        <v>35</v>
      </c>
      <c r="K326" s="4" t="s">
        <v>42</v>
      </c>
      <c r="L326" s="4" t="s">
        <v>37</v>
      </c>
      <c r="M326" s="10">
        <v>11100000</v>
      </c>
      <c r="N326" s="4" t="s">
        <v>37</v>
      </c>
      <c r="O326" s="11">
        <v>1300000</v>
      </c>
      <c r="P326" s="4" t="s">
        <v>37</v>
      </c>
      <c r="Q326" s="12">
        <v>28899000</v>
      </c>
      <c r="R326" s="4" t="s">
        <v>38</v>
      </c>
      <c r="S326" s="12"/>
      <c r="T326" s="12">
        <v>41299000</v>
      </c>
      <c r="U326" s="9"/>
      <c r="V326">
        <f>IF(ISNUMBER(MATCH(I326,#REF!,0)),1,0)</f>
        <v>0</v>
      </c>
      <c r="W326" t="str">
        <f>IF(V326=1,VLOOKUP(I326,#REF!,2,FALSE),"No Match")</f>
        <v>No Match</v>
      </c>
      <c r="X326">
        <f>IF(ISNUMBER(MATCH(I326,#REF!,0)),1,0)</f>
        <v>0</v>
      </c>
      <c r="Y326" t="str">
        <f>IF(X326=1,VLOOKUP(I326,#REF!,2,FALSE),"No Match")</f>
        <v>No Match</v>
      </c>
      <c r="Z326">
        <f>IF(ISNUMBER(MATCH(I326,#REF!,0)),1,0)</f>
        <v>0</v>
      </c>
      <c r="AA326" s="19" t="str">
        <f>IF(Z326=1,VLOOKUP(I326,#REF!,2,FALSE),"No Match")</f>
        <v>No Match</v>
      </c>
      <c r="AB326">
        <f>IF(ISNUMBER(MATCH(I326,#REF!,0)),1,0)</f>
        <v>0</v>
      </c>
      <c r="AC326" t="str">
        <f>IF(AB326=1,VLOOKUP(I326,#REF!,2,FALSE),"No Match")</f>
        <v>No Match</v>
      </c>
      <c r="AD326" s="22" t="s">
        <v>1906</v>
      </c>
      <c r="AF326" t="str">
        <f>IFERROR(VLOOKUP(AD326,#REF!,1,FALSE),"No")</f>
        <v>No</v>
      </c>
    </row>
    <row r="327" spans="1:32" ht="60" hidden="1" x14ac:dyDescent="0.25">
      <c r="A327" s="9" t="s">
        <v>666</v>
      </c>
      <c r="B327" s="9" t="s">
        <v>673</v>
      </c>
      <c r="C327" s="4" t="s">
        <v>28</v>
      </c>
      <c r="D327" s="9" t="s">
        <v>674</v>
      </c>
      <c r="E327" s="4" t="s">
        <v>30</v>
      </c>
      <c r="F327" s="4" t="s">
        <v>31</v>
      </c>
      <c r="G327" s="4" t="s">
        <v>309</v>
      </c>
      <c r="H327" s="9" t="s">
        <v>153</v>
      </c>
      <c r="I327" s="4" t="s">
        <v>675</v>
      </c>
      <c r="J327" s="4" t="s">
        <v>312</v>
      </c>
      <c r="K327" s="4" t="s">
        <v>36</v>
      </c>
      <c r="L327" s="4" t="s">
        <v>37</v>
      </c>
      <c r="M327" s="10">
        <v>12500000</v>
      </c>
      <c r="N327" s="4" t="s">
        <v>37</v>
      </c>
      <c r="O327" s="11">
        <v>17600000</v>
      </c>
      <c r="P327" s="4" t="s">
        <v>37</v>
      </c>
      <c r="Q327" s="12">
        <v>22099000</v>
      </c>
      <c r="R327" s="4" t="s">
        <v>38</v>
      </c>
      <c r="S327" s="12"/>
      <c r="T327" s="12">
        <v>52199000</v>
      </c>
      <c r="U327" s="9"/>
      <c r="V327">
        <f>IF(ISNUMBER(MATCH(I327,#REF!,0)),1,0)</f>
        <v>0</v>
      </c>
      <c r="W327" t="str">
        <f>IF(V327=1,VLOOKUP(I327,#REF!,2,FALSE),"No Match")</f>
        <v>No Match</v>
      </c>
      <c r="X327">
        <f>IF(ISNUMBER(MATCH(I327,#REF!,0)),1,0)</f>
        <v>0</v>
      </c>
      <c r="Y327" t="str">
        <f>IF(X327=1,VLOOKUP(I327,#REF!,2,FALSE),"No Match")</f>
        <v>No Match</v>
      </c>
      <c r="Z327">
        <f>IF(ISNUMBER(MATCH(I327,#REF!,0)),1,0)</f>
        <v>0</v>
      </c>
      <c r="AA327" s="19" t="str">
        <f>IF(Z327=1,VLOOKUP(I327,#REF!,2,FALSE),"No Match")</f>
        <v>No Match</v>
      </c>
      <c r="AB327">
        <f>IF(ISNUMBER(MATCH(I327,#REF!,0)),1,0)</f>
        <v>0</v>
      </c>
      <c r="AC327" t="str">
        <f>IF(AB327=1,VLOOKUP(I327,#REF!,2,FALSE),"No Match")</f>
        <v>No Match</v>
      </c>
      <c r="AD327" s="22" t="s">
        <v>1878</v>
      </c>
      <c r="AF327" t="str">
        <f>IFERROR(VLOOKUP(AD327,#REF!,1,FALSE),"No")</f>
        <v>No</v>
      </c>
    </row>
    <row r="328" spans="1:32" ht="60" hidden="1" x14ac:dyDescent="0.25">
      <c r="A328" s="9" t="s">
        <v>1139</v>
      </c>
      <c r="B328" s="9" t="s">
        <v>742</v>
      </c>
      <c r="C328" s="4" t="s">
        <v>28</v>
      </c>
      <c r="D328" s="9" t="s">
        <v>1174</v>
      </c>
      <c r="E328" s="4" t="s">
        <v>30</v>
      </c>
      <c r="F328" s="4" t="s">
        <v>31</v>
      </c>
      <c r="G328" s="4" t="s">
        <v>448</v>
      </c>
      <c r="H328" s="9" t="s">
        <v>724</v>
      </c>
      <c r="I328" s="4" t="s">
        <v>1175</v>
      </c>
      <c r="J328" s="4" t="s">
        <v>370</v>
      </c>
      <c r="K328" s="4" t="s">
        <v>36</v>
      </c>
      <c r="L328" s="4" t="s">
        <v>37</v>
      </c>
      <c r="M328" s="10">
        <v>12900000</v>
      </c>
      <c r="N328" s="4" t="s">
        <v>37</v>
      </c>
      <c r="O328" s="11">
        <v>2398000</v>
      </c>
      <c r="P328" s="4" t="s">
        <v>37</v>
      </c>
      <c r="Q328" s="12">
        <v>93701000</v>
      </c>
      <c r="R328" s="4" t="s">
        <v>38</v>
      </c>
      <c r="S328" s="12"/>
      <c r="T328" s="12">
        <v>108999000</v>
      </c>
      <c r="U328" s="9" t="s">
        <v>1176</v>
      </c>
      <c r="V328">
        <f>IF(ISNUMBER(MATCH(I328,#REF!,0)),1,0)</f>
        <v>0</v>
      </c>
      <c r="W328" t="str">
        <f>IF(V328=1,VLOOKUP(I328,#REF!,2,FALSE),"No Match")</f>
        <v>No Match</v>
      </c>
      <c r="X328">
        <f>IF(ISNUMBER(MATCH(I328,#REF!,0)),1,0)</f>
        <v>0</v>
      </c>
      <c r="Y328" t="str">
        <f>IF(X328=1,VLOOKUP(I328,#REF!,2,FALSE),"No Match")</f>
        <v>No Match</v>
      </c>
      <c r="Z328">
        <f>IF(ISNUMBER(MATCH(I328,#REF!,0)),1,0)</f>
        <v>0</v>
      </c>
      <c r="AA328" s="19" t="str">
        <f>IF(Z328=1,VLOOKUP(I328,#REF!,2,FALSE),"No Match")</f>
        <v>No Match</v>
      </c>
      <c r="AB328">
        <f>IF(ISNUMBER(MATCH(I328,#REF!,0)),1,0)</f>
        <v>0</v>
      </c>
      <c r="AC328" t="str">
        <f>IF(AB328=1,VLOOKUP(I328,#REF!,2,FALSE),"No Match")</f>
        <v>No Match</v>
      </c>
      <c r="AD328" s="22" t="s">
        <v>1901</v>
      </c>
      <c r="AF328" t="str">
        <f>IFERROR(VLOOKUP(AD328,#REF!,1,FALSE),"No")</f>
        <v>No</v>
      </c>
    </row>
    <row r="329" spans="1:32" ht="45" hidden="1" x14ac:dyDescent="0.25">
      <c r="A329" s="9" t="s">
        <v>775</v>
      </c>
      <c r="B329" s="9" t="s">
        <v>779</v>
      </c>
      <c r="C329" s="4" t="s">
        <v>28</v>
      </c>
      <c r="D329" s="9" t="s">
        <v>780</v>
      </c>
      <c r="E329" s="4" t="s">
        <v>30</v>
      </c>
      <c r="F329" s="4" t="s">
        <v>31</v>
      </c>
      <c r="G329" s="4" t="s">
        <v>309</v>
      </c>
      <c r="H329" s="9" t="s">
        <v>310</v>
      </c>
      <c r="I329" s="4" t="s">
        <v>781</v>
      </c>
      <c r="J329" s="4" t="s">
        <v>77</v>
      </c>
      <c r="K329" s="4" t="s">
        <v>36</v>
      </c>
      <c r="L329" s="4" t="s">
        <v>77</v>
      </c>
      <c r="M329" s="10">
        <v>13800000</v>
      </c>
      <c r="N329" s="4" t="s">
        <v>77</v>
      </c>
      <c r="O329" s="11">
        <v>3200000</v>
      </c>
      <c r="P329" s="4" t="s">
        <v>77</v>
      </c>
      <c r="Q329" s="12">
        <v>26600000</v>
      </c>
      <c r="R329" s="4" t="s">
        <v>38</v>
      </c>
      <c r="S329" s="12"/>
      <c r="T329" s="12">
        <v>43600000</v>
      </c>
      <c r="U329" s="9"/>
      <c r="V329">
        <f>IF(ISNUMBER(MATCH(I329,#REF!,0)),1,0)</f>
        <v>0</v>
      </c>
      <c r="W329" t="str">
        <f>IF(V329=1,VLOOKUP(I329,#REF!,2,FALSE),"No Match")</f>
        <v>No Match</v>
      </c>
      <c r="X329">
        <f>IF(ISNUMBER(MATCH(I329,#REF!,0)),1,0)</f>
        <v>0</v>
      </c>
      <c r="Y329" t="str">
        <f>IF(X329=1,VLOOKUP(I329,#REF!,2,FALSE),"No Match")</f>
        <v>No Match</v>
      </c>
      <c r="Z329">
        <f>IF(ISNUMBER(MATCH(I329,#REF!,0)),1,0)</f>
        <v>0</v>
      </c>
      <c r="AA329" s="19" t="str">
        <f>IF(Z329=1,VLOOKUP(I329,#REF!,2,FALSE),"No Match")</f>
        <v>No Match</v>
      </c>
      <c r="AB329">
        <f>IF(ISNUMBER(MATCH(I329,#REF!,0)),1,0)</f>
        <v>0</v>
      </c>
      <c r="AC329" t="str">
        <f>IF(AB329=1,VLOOKUP(I329,#REF!,2,FALSE),"No Match")</f>
        <v>No Match</v>
      </c>
      <c r="AD329" s="22" t="s">
        <v>1872</v>
      </c>
      <c r="AF329" t="str">
        <f>IFERROR(VLOOKUP(AD329,#REF!,1,FALSE),"No")</f>
        <v>No</v>
      </c>
    </row>
    <row r="330" spans="1:32" ht="30" x14ac:dyDescent="0.25">
      <c r="A330" s="9" t="s">
        <v>861</v>
      </c>
      <c r="B330" s="9" t="s">
        <v>798</v>
      </c>
      <c r="C330" s="4" t="s">
        <v>28</v>
      </c>
      <c r="D330" s="9" t="s">
        <v>862</v>
      </c>
      <c r="E330" s="4" t="s">
        <v>30</v>
      </c>
      <c r="F330" s="4" t="s">
        <v>31</v>
      </c>
      <c r="G330" s="4" t="s">
        <v>152</v>
      </c>
      <c r="H330" s="9" t="s">
        <v>91</v>
      </c>
      <c r="I330" s="4" t="s">
        <v>863</v>
      </c>
      <c r="J330" s="4" t="s">
        <v>77</v>
      </c>
      <c r="K330" s="4" t="s">
        <v>36</v>
      </c>
      <c r="L330" s="4" t="s">
        <v>77</v>
      </c>
      <c r="M330" s="10">
        <v>15900000</v>
      </c>
      <c r="N330" s="4" t="s">
        <v>77</v>
      </c>
      <c r="O330" s="11">
        <v>3200000</v>
      </c>
      <c r="P330" s="4" t="s">
        <v>77</v>
      </c>
      <c r="Q330" s="12">
        <v>33298000</v>
      </c>
      <c r="R330" s="4" t="s">
        <v>38</v>
      </c>
      <c r="S330" s="12"/>
      <c r="T330" s="12">
        <v>52398000</v>
      </c>
      <c r="U330" s="9"/>
      <c r="V330">
        <f>IF(ISNUMBER(MATCH(I330,#REF!,0)),1,0)</f>
        <v>0</v>
      </c>
      <c r="W330" t="str">
        <f>IF(V330=1,VLOOKUP(I330,#REF!,2,FALSE),"No Match")</f>
        <v>No Match</v>
      </c>
      <c r="X330">
        <f>IF(ISNUMBER(MATCH(I330,#REF!,0)),1,0)</f>
        <v>0</v>
      </c>
      <c r="Y330" t="str">
        <f>IF(X330=1,VLOOKUP(I330,#REF!,2,FALSE),"No Match")</f>
        <v>No Match</v>
      </c>
      <c r="Z330">
        <f>IF(ISNUMBER(MATCH(I330,#REF!,0)),1,0)</f>
        <v>0</v>
      </c>
      <c r="AA330" s="19" t="str">
        <f>IF(Z330=1,VLOOKUP(I330,#REF!,2,FALSE),"No Match")</f>
        <v>No Match</v>
      </c>
      <c r="AB330">
        <f>IF(ISNUMBER(MATCH(I330,#REF!,0)),1,0)</f>
        <v>0</v>
      </c>
      <c r="AC330" t="str">
        <f>IF(AB330=1,VLOOKUP(I330,#REF!,2,FALSE),"No Match")</f>
        <v>No Match</v>
      </c>
      <c r="AD330" s="22" t="s">
        <v>1868</v>
      </c>
      <c r="AF330" t="str">
        <f>IFERROR(VLOOKUP(AD330,#REF!,1,FALSE),"No")</f>
        <v>No</v>
      </c>
    </row>
    <row r="331" spans="1:32" ht="60" hidden="1" x14ac:dyDescent="0.25">
      <c r="A331" s="9" t="s">
        <v>878</v>
      </c>
      <c r="B331" s="9" t="s">
        <v>883</v>
      </c>
      <c r="C331" s="4" t="s">
        <v>28</v>
      </c>
      <c r="D331" s="9" t="s">
        <v>886</v>
      </c>
      <c r="E331" s="4" t="s">
        <v>30</v>
      </c>
      <c r="F331" s="4" t="s">
        <v>31</v>
      </c>
      <c r="G331" s="4" t="s">
        <v>131</v>
      </c>
      <c r="H331" s="9" t="s">
        <v>881</v>
      </c>
      <c r="I331" s="4" t="s">
        <v>887</v>
      </c>
      <c r="J331" s="4" t="s">
        <v>35</v>
      </c>
      <c r="K331" s="4" t="s">
        <v>42</v>
      </c>
      <c r="L331" s="4" t="s">
        <v>37</v>
      </c>
      <c r="M331" s="10">
        <v>21182000</v>
      </c>
      <c r="N331" s="4" t="s">
        <v>37</v>
      </c>
      <c r="O331" s="11">
        <v>2422000</v>
      </c>
      <c r="P331" s="4" t="s">
        <v>37</v>
      </c>
      <c r="Q331" s="12">
        <v>14100000</v>
      </c>
      <c r="R331" s="4" t="s">
        <v>38</v>
      </c>
      <c r="S331" s="12"/>
      <c r="T331" s="12">
        <v>37704000</v>
      </c>
      <c r="U331" s="9"/>
      <c r="V331">
        <f>IF(ISNUMBER(MATCH(I331,#REF!,0)),1,0)</f>
        <v>0</v>
      </c>
      <c r="W331" t="str">
        <f>IF(V331=1,VLOOKUP(I331,#REF!,2,FALSE),"No Match")</f>
        <v>No Match</v>
      </c>
      <c r="X331">
        <f>IF(ISNUMBER(MATCH(I331,#REF!,0)),1,0)</f>
        <v>0</v>
      </c>
      <c r="Y331" t="str">
        <f>IF(X331=1,VLOOKUP(I331,#REF!,2,FALSE),"No Match")</f>
        <v>No Match</v>
      </c>
      <c r="Z331">
        <f>IF(ISNUMBER(MATCH(I331,#REF!,0)),1,0)</f>
        <v>0</v>
      </c>
      <c r="AA331" s="19" t="str">
        <f>IF(Z331=1,VLOOKUP(I331,#REF!,2,FALSE),"No Match")</f>
        <v>No Match</v>
      </c>
      <c r="AB331">
        <f>IF(ISNUMBER(MATCH(I331,#REF!,0)),1,0)</f>
        <v>0</v>
      </c>
      <c r="AC331" t="str">
        <f>IF(AB331=1,VLOOKUP(I331,#REF!,2,FALSE),"No Match")</f>
        <v>No Match</v>
      </c>
      <c r="AD331" s="22" t="s">
        <v>1892</v>
      </c>
      <c r="AF331" t="str">
        <f>IFERROR(VLOOKUP(AD331,#REF!,1,FALSE),"No")</f>
        <v>No</v>
      </c>
    </row>
    <row r="332" spans="1:32" ht="60" hidden="1" x14ac:dyDescent="0.25">
      <c r="A332" s="9" t="s">
        <v>1139</v>
      </c>
      <c r="B332" s="9" t="s">
        <v>1194</v>
      </c>
      <c r="C332" s="4" t="s">
        <v>28</v>
      </c>
      <c r="D332" s="9" t="s">
        <v>1195</v>
      </c>
      <c r="E332" s="4" t="s">
        <v>263</v>
      </c>
      <c r="F332" s="4" t="s">
        <v>31</v>
      </c>
      <c r="G332" s="4" t="s">
        <v>448</v>
      </c>
      <c r="H332" s="9" t="s">
        <v>724</v>
      </c>
      <c r="I332" s="4" t="s">
        <v>1196</v>
      </c>
      <c r="J332" s="4" t="s">
        <v>370</v>
      </c>
      <c r="K332" s="4" t="s">
        <v>265</v>
      </c>
      <c r="L332" s="4" t="s">
        <v>37</v>
      </c>
      <c r="M332" s="10">
        <v>29344000</v>
      </c>
      <c r="N332" s="4" t="s">
        <v>37</v>
      </c>
      <c r="O332" s="11">
        <v>3344000</v>
      </c>
      <c r="P332" s="4" t="s">
        <v>37</v>
      </c>
      <c r="Q332" s="12">
        <v>23798000</v>
      </c>
      <c r="R332" s="4" t="s">
        <v>38</v>
      </c>
      <c r="S332" s="12"/>
      <c r="T332" s="12">
        <v>56486000</v>
      </c>
      <c r="U332" s="9" t="s">
        <v>1197</v>
      </c>
      <c r="V332">
        <f>IF(ISNUMBER(MATCH(I332,#REF!,0)),1,0)</f>
        <v>0</v>
      </c>
      <c r="W332" t="str">
        <f>IF(V332=1,VLOOKUP(I332,#REF!,2,FALSE),"No Match")</f>
        <v>No Match</v>
      </c>
      <c r="X332">
        <f>IF(ISNUMBER(MATCH(I332,#REF!,0)),1,0)</f>
        <v>0</v>
      </c>
      <c r="Y332" t="str">
        <f>IF(X332=1,VLOOKUP(I332,#REF!,2,FALSE),"No Match")</f>
        <v>No Match</v>
      </c>
      <c r="Z332">
        <f>IF(ISNUMBER(MATCH(I332,#REF!,0)),1,0)</f>
        <v>0</v>
      </c>
      <c r="AA332" s="19" t="str">
        <f>IF(Z332=1,VLOOKUP(I332,#REF!,2,FALSE),"No Match")</f>
        <v>No Match</v>
      </c>
      <c r="AB332">
        <f>IF(ISNUMBER(MATCH(I332,#REF!,0)),1,0)</f>
        <v>0</v>
      </c>
      <c r="AC332" t="str">
        <f>IF(AB332=1,VLOOKUP(I332,#REF!,2,FALSE),"No Match")</f>
        <v>No Match</v>
      </c>
      <c r="AD332" s="22" t="s">
        <v>1909</v>
      </c>
      <c r="AF332" t="str">
        <f>IFERROR(VLOOKUP(AD332,#REF!,1,FALSE),"No")</f>
        <v>No</v>
      </c>
    </row>
    <row r="333" spans="1:32" ht="60" hidden="1" x14ac:dyDescent="0.25">
      <c r="A333" s="9" t="s">
        <v>129</v>
      </c>
      <c r="B333" s="9" t="s">
        <v>111</v>
      </c>
      <c r="C333" s="4" t="s">
        <v>28</v>
      </c>
      <c r="D333" s="9" t="s">
        <v>144</v>
      </c>
      <c r="E333" s="4" t="s">
        <v>30</v>
      </c>
      <c r="F333" s="4" t="s">
        <v>31</v>
      </c>
      <c r="G333" s="4" t="s">
        <v>131</v>
      </c>
      <c r="H333" s="9" t="s">
        <v>136</v>
      </c>
      <c r="I333" s="4" t="s">
        <v>145</v>
      </c>
      <c r="J333" s="4" t="s">
        <v>35</v>
      </c>
      <c r="K333" s="4" t="s">
        <v>36</v>
      </c>
      <c r="L333" s="4" t="s">
        <v>37</v>
      </c>
      <c r="M333" s="10">
        <v>38989000</v>
      </c>
      <c r="N333" s="4" t="s">
        <v>37</v>
      </c>
      <c r="O333" s="11">
        <v>1920000</v>
      </c>
      <c r="P333" s="4" t="s">
        <v>37</v>
      </c>
      <c r="Q333" s="12">
        <v>36102000</v>
      </c>
      <c r="R333" s="4" t="s">
        <v>38</v>
      </c>
      <c r="S333" s="12"/>
      <c r="T333" s="12">
        <v>77011000</v>
      </c>
      <c r="U333" s="9"/>
      <c r="V333">
        <f>IF(ISNUMBER(MATCH(I333,#REF!,0)),1,0)</f>
        <v>0</v>
      </c>
      <c r="W333" t="str">
        <f>IF(V333=1,VLOOKUP(I333,#REF!,2,FALSE),"No Match")</f>
        <v>No Match</v>
      </c>
      <c r="X333">
        <f>IF(ISNUMBER(MATCH(I333,#REF!,0)),1,0)</f>
        <v>0</v>
      </c>
      <c r="Y333" t="str">
        <f>IF(X333=1,VLOOKUP(I333,#REF!,2,FALSE),"No Match")</f>
        <v>No Match</v>
      </c>
      <c r="Z333">
        <f>IF(ISNUMBER(MATCH(I333,#REF!,0)),1,0)</f>
        <v>0</v>
      </c>
      <c r="AA333" s="19" t="str">
        <f>IF(Z333=1,VLOOKUP(I333,#REF!,2,FALSE),"No Match")</f>
        <v>No Match</v>
      </c>
      <c r="AB333">
        <f>IF(ISNUMBER(MATCH(I333,#REF!,0)),1,0)</f>
        <v>0</v>
      </c>
      <c r="AC333" t="str">
        <f>IF(AB333=1,VLOOKUP(I333,#REF!,2,FALSE),"No Match")</f>
        <v>No Match</v>
      </c>
      <c r="AD333" s="22" t="s">
        <v>1863</v>
      </c>
      <c r="AF333" t="str">
        <f>IFERROR(VLOOKUP(AD333,#REF!,1,FALSE),"No")</f>
        <v>No</v>
      </c>
    </row>
    <row r="334" spans="1:32" ht="60" hidden="1" x14ac:dyDescent="0.25">
      <c r="A334" s="9" t="s">
        <v>953</v>
      </c>
      <c r="B334" s="9" t="s">
        <v>462</v>
      </c>
      <c r="C334" s="4" t="s">
        <v>28</v>
      </c>
      <c r="D334" s="9" t="s">
        <v>958</v>
      </c>
      <c r="E334" s="4" t="s">
        <v>30</v>
      </c>
      <c r="F334" s="4" t="s">
        <v>31</v>
      </c>
      <c r="G334" s="4" t="s">
        <v>955</v>
      </c>
      <c r="H334" s="9" t="s">
        <v>449</v>
      </c>
      <c r="I334" s="4" t="s">
        <v>959</v>
      </c>
      <c r="J334" s="4" t="s">
        <v>960</v>
      </c>
      <c r="K334" s="4" t="s">
        <v>36</v>
      </c>
      <c r="L334" s="4" t="s">
        <v>37</v>
      </c>
      <c r="M334" s="10">
        <v>43001000</v>
      </c>
      <c r="N334" s="4" t="s">
        <v>37</v>
      </c>
      <c r="O334" s="11">
        <v>74000</v>
      </c>
      <c r="P334" s="4" t="s">
        <v>37</v>
      </c>
      <c r="Q334" s="12">
        <v>23300000</v>
      </c>
      <c r="R334" s="4" t="s">
        <v>38</v>
      </c>
      <c r="S334" s="12"/>
      <c r="T334" s="12">
        <v>66375000</v>
      </c>
      <c r="U334" s="9"/>
      <c r="V334">
        <f>IF(ISNUMBER(MATCH(I334,#REF!,0)),1,0)</f>
        <v>0</v>
      </c>
      <c r="W334" t="str">
        <f>IF(V334=1,VLOOKUP(I334,#REF!,2,FALSE),"No Match")</f>
        <v>No Match</v>
      </c>
      <c r="X334">
        <f>IF(ISNUMBER(MATCH(I334,#REF!,0)),1,0)</f>
        <v>0</v>
      </c>
      <c r="Y334" t="str">
        <f>IF(X334=1,VLOOKUP(I334,#REF!,2,FALSE),"No Match")</f>
        <v>No Match</v>
      </c>
      <c r="Z334">
        <f>IF(ISNUMBER(MATCH(I334,#REF!,0)),1,0)</f>
        <v>0</v>
      </c>
      <c r="AA334" s="19" t="str">
        <f>IF(Z334=1,VLOOKUP(I334,#REF!,2,FALSE),"No Match")</f>
        <v>No Match</v>
      </c>
      <c r="AB334">
        <f>IF(ISNUMBER(MATCH(I334,#REF!,0)),1,0)</f>
        <v>0</v>
      </c>
      <c r="AC334" t="str">
        <f>IF(AB334=1,VLOOKUP(I334,#REF!,2,FALSE),"No Match")</f>
        <v>No Match</v>
      </c>
      <c r="AD334" s="22" t="s">
        <v>1889</v>
      </c>
      <c r="AF334" t="str">
        <f>IFERROR(VLOOKUP(AD334,#REF!,1,FALSE),"No")</f>
        <v>No</v>
      </c>
    </row>
    <row r="335" spans="1:32" ht="60" hidden="1" x14ac:dyDescent="0.25">
      <c r="A335" s="9" t="s">
        <v>445</v>
      </c>
      <c r="B335" s="9" t="s">
        <v>456</v>
      </c>
      <c r="C335" s="4" t="s">
        <v>28</v>
      </c>
      <c r="D335" s="9" t="s">
        <v>457</v>
      </c>
      <c r="E335" s="4" t="s">
        <v>30</v>
      </c>
      <c r="F335" s="4" t="s">
        <v>31</v>
      </c>
      <c r="G335" s="4" t="s">
        <v>448</v>
      </c>
      <c r="H335" s="9" t="s">
        <v>449</v>
      </c>
      <c r="I335" s="4" t="s">
        <v>458</v>
      </c>
      <c r="J335" s="4" t="s">
        <v>35</v>
      </c>
      <c r="K335" s="4" t="s">
        <v>36</v>
      </c>
      <c r="L335" s="4" t="s">
        <v>37</v>
      </c>
      <c r="M335" s="10">
        <v>46401000</v>
      </c>
      <c r="N335" s="4" t="s">
        <v>37</v>
      </c>
      <c r="O335" s="11">
        <v>1306000</v>
      </c>
      <c r="P335" s="4" t="s">
        <v>37</v>
      </c>
      <c r="Q335" s="12">
        <v>36502000</v>
      </c>
      <c r="R335" s="4" t="s">
        <v>38</v>
      </c>
      <c r="S335" s="12"/>
      <c r="T335" s="12">
        <v>84209000</v>
      </c>
      <c r="U335" s="9"/>
      <c r="V335">
        <f>IF(ISNUMBER(MATCH(I335,#REF!,0)),1,0)</f>
        <v>0</v>
      </c>
      <c r="W335" t="str">
        <f>IF(V335=1,VLOOKUP(I335,#REF!,2,FALSE),"No Match")</f>
        <v>No Match</v>
      </c>
      <c r="X335">
        <f>IF(ISNUMBER(MATCH(I335,#REF!,0)),1,0)</f>
        <v>0</v>
      </c>
      <c r="Y335" t="str">
        <f>IF(X335=1,VLOOKUP(I335,#REF!,2,FALSE),"No Match")</f>
        <v>No Match</v>
      </c>
      <c r="Z335">
        <f>IF(ISNUMBER(MATCH(I335,#REF!,0)),1,0)</f>
        <v>0</v>
      </c>
      <c r="AA335" s="19" t="str">
        <f>IF(Z335=1,VLOOKUP(I335,#REF!,2,FALSE),"No Match")</f>
        <v>No Match</v>
      </c>
      <c r="AB335">
        <f>IF(ISNUMBER(MATCH(I335,#REF!,0)),1,0)</f>
        <v>0</v>
      </c>
      <c r="AC335" t="str">
        <f>IF(AB335=1,VLOOKUP(I335,#REF!,2,FALSE),"No Match")</f>
        <v>No Match</v>
      </c>
      <c r="AD335" s="22" t="s">
        <v>1882</v>
      </c>
      <c r="AF335" t="str">
        <f>IFERROR(VLOOKUP(AD335,#REF!,1,FALSE),"No")</f>
        <v>No</v>
      </c>
    </row>
    <row r="336" spans="1:32" ht="60" hidden="1" x14ac:dyDescent="0.25">
      <c r="A336" s="9" t="s">
        <v>1139</v>
      </c>
      <c r="B336" s="9" t="s">
        <v>1140</v>
      </c>
      <c r="C336" s="4" t="s">
        <v>28</v>
      </c>
      <c r="D336" s="9" t="s">
        <v>1143</v>
      </c>
      <c r="E336" s="4" t="s">
        <v>30</v>
      </c>
      <c r="F336" s="4" t="s">
        <v>31</v>
      </c>
      <c r="G336" s="4" t="s">
        <v>448</v>
      </c>
      <c r="H336" s="9" t="s">
        <v>724</v>
      </c>
      <c r="I336" s="4" t="s">
        <v>1144</v>
      </c>
      <c r="J336" s="4" t="s">
        <v>35</v>
      </c>
      <c r="K336" s="4" t="s">
        <v>42</v>
      </c>
      <c r="L336" s="4" t="s">
        <v>37</v>
      </c>
      <c r="M336" s="10">
        <v>48399000</v>
      </c>
      <c r="N336" s="4" t="s">
        <v>37</v>
      </c>
      <c r="O336" s="11">
        <v>3300000</v>
      </c>
      <c r="P336" s="4" t="s">
        <v>37</v>
      </c>
      <c r="Q336" s="12">
        <v>89899000</v>
      </c>
      <c r="R336" s="4" t="s">
        <v>38</v>
      </c>
      <c r="S336" s="12"/>
      <c r="T336" s="12">
        <v>141598000</v>
      </c>
      <c r="U336" s="9"/>
      <c r="V336">
        <f>IF(ISNUMBER(MATCH(I336,#REF!,0)),1,0)</f>
        <v>0</v>
      </c>
      <c r="W336" t="str">
        <f>IF(V336=1,VLOOKUP(I336,#REF!,2,FALSE),"No Match")</f>
        <v>No Match</v>
      </c>
      <c r="X336">
        <f>IF(ISNUMBER(MATCH(I336,#REF!,0)),1,0)</f>
        <v>0</v>
      </c>
      <c r="Y336" t="str">
        <f>IF(X336=1,VLOOKUP(I336,#REF!,2,FALSE),"No Match")</f>
        <v>No Match</v>
      </c>
      <c r="Z336">
        <f>IF(ISNUMBER(MATCH(I336,#REF!,0)),1,0)</f>
        <v>0</v>
      </c>
      <c r="AA336" s="19" t="str">
        <f>IF(Z336=1,VLOOKUP(I336,#REF!,2,FALSE),"No Match")</f>
        <v>No Match</v>
      </c>
      <c r="AB336">
        <f>IF(ISNUMBER(MATCH(I336,#REF!,0)),1,0)</f>
        <v>0</v>
      </c>
      <c r="AC336" t="str">
        <f>IF(AB336=1,VLOOKUP(I336,#REF!,2,FALSE),"No Match")</f>
        <v>No Match</v>
      </c>
      <c r="AD336" s="22" t="s">
        <v>1902</v>
      </c>
      <c r="AF336" t="str">
        <f>IFERROR(VLOOKUP(AD336,#REF!,1,FALSE),"No")</f>
        <v>No</v>
      </c>
    </row>
    <row r="337" spans="1:32" ht="60" hidden="1" x14ac:dyDescent="0.25">
      <c r="A337" s="9" t="s">
        <v>1139</v>
      </c>
      <c r="B337" s="9" t="s">
        <v>1168</v>
      </c>
      <c r="C337" s="4" t="s">
        <v>28</v>
      </c>
      <c r="D337" s="9" t="s">
        <v>1169</v>
      </c>
      <c r="E337" s="4" t="s">
        <v>30</v>
      </c>
      <c r="F337" s="4" t="s">
        <v>31</v>
      </c>
      <c r="G337" s="4" t="s">
        <v>448</v>
      </c>
      <c r="H337" s="9" t="s">
        <v>724</v>
      </c>
      <c r="I337" s="4" t="s">
        <v>1170</v>
      </c>
      <c r="J337" s="4" t="s">
        <v>370</v>
      </c>
      <c r="K337" s="4" t="s">
        <v>36</v>
      </c>
      <c r="L337" s="4" t="s">
        <v>37</v>
      </c>
      <c r="M337" s="10">
        <v>56401000</v>
      </c>
      <c r="N337" s="4" t="s">
        <v>37</v>
      </c>
      <c r="O337" s="11">
        <v>1700000</v>
      </c>
      <c r="P337" s="4" t="s">
        <v>37</v>
      </c>
      <c r="Q337" s="12">
        <v>66001000</v>
      </c>
      <c r="R337" s="4" t="s">
        <v>38</v>
      </c>
      <c r="S337" s="12"/>
      <c r="T337" s="12">
        <v>124102000</v>
      </c>
      <c r="U337" s="9"/>
      <c r="V337">
        <f>IF(ISNUMBER(MATCH(I337,#REF!,0)),1,0)</f>
        <v>0</v>
      </c>
      <c r="W337" t="str">
        <f>IF(V337=1,VLOOKUP(I337,#REF!,2,FALSE),"No Match")</f>
        <v>No Match</v>
      </c>
      <c r="X337">
        <f>IF(ISNUMBER(MATCH(I337,#REF!,0)),1,0)</f>
        <v>0</v>
      </c>
      <c r="Y337" t="str">
        <f>IF(X337=1,VLOOKUP(I337,#REF!,2,FALSE),"No Match")</f>
        <v>No Match</v>
      </c>
      <c r="Z337">
        <f>IF(ISNUMBER(MATCH(I337,#REF!,0)),1,0)</f>
        <v>0</v>
      </c>
      <c r="AA337" s="19" t="str">
        <f>IF(Z337=1,VLOOKUP(I337,#REF!,2,FALSE),"No Match")</f>
        <v>No Match</v>
      </c>
      <c r="AB337">
        <f>IF(ISNUMBER(MATCH(I337,#REF!,0)),1,0)</f>
        <v>0</v>
      </c>
      <c r="AC337" t="str">
        <f>IF(AB337=1,VLOOKUP(I337,#REF!,2,FALSE),"No Match")</f>
        <v>No Match</v>
      </c>
      <c r="AD337" s="22" t="s">
        <v>1870</v>
      </c>
      <c r="AF337" t="str">
        <f>IFERROR(VLOOKUP(AD337,#REF!,1,FALSE),"No")</f>
        <v>No</v>
      </c>
    </row>
    <row r="338" spans="1:32" ht="60" x14ac:dyDescent="0.25">
      <c r="A338" s="9" t="s">
        <v>149</v>
      </c>
      <c r="B338" s="9" t="s">
        <v>172</v>
      </c>
      <c r="C338" s="4" t="s">
        <v>28</v>
      </c>
      <c r="D338" s="9" t="s">
        <v>175</v>
      </c>
      <c r="E338" s="4" t="s">
        <v>30</v>
      </c>
      <c r="F338" s="4" t="s">
        <v>31</v>
      </c>
      <c r="G338" s="4" t="s">
        <v>152</v>
      </c>
      <c r="H338" s="9" t="s">
        <v>153</v>
      </c>
      <c r="I338" s="4" t="s">
        <v>176</v>
      </c>
      <c r="J338" s="4" t="s">
        <v>77</v>
      </c>
      <c r="K338" s="4" t="s">
        <v>36</v>
      </c>
      <c r="L338" s="4" t="s">
        <v>77</v>
      </c>
      <c r="M338" s="10">
        <v>66000000</v>
      </c>
      <c r="N338" s="4" t="s">
        <v>77</v>
      </c>
      <c r="O338" s="11">
        <v>6700000</v>
      </c>
      <c r="P338" s="4" t="s">
        <v>77</v>
      </c>
      <c r="Q338" s="12">
        <v>31899000</v>
      </c>
      <c r="R338" s="4" t="s">
        <v>38</v>
      </c>
      <c r="S338" s="12"/>
      <c r="T338" s="12">
        <v>104599000</v>
      </c>
      <c r="U338" s="9"/>
      <c r="V338">
        <f>IF(ISNUMBER(MATCH(I338,#REF!,0)),1,0)</f>
        <v>0</v>
      </c>
      <c r="W338" t="str">
        <f>IF(V338=1,VLOOKUP(I338,#REF!,2,FALSE),"No Match")</f>
        <v>No Match</v>
      </c>
      <c r="X338">
        <f>IF(ISNUMBER(MATCH(I338,#REF!,0)),1,0)</f>
        <v>0</v>
      </c>
      <c r="Y338" t="str">
        <f>IF(X338=1,VLOOKUP(I338,#REF!,2,FALSE),"No Match")</f>
        <v>No Match</v>
      </c>
      <c r="Z338">
        <f>IF(ISNUMBER(MATCH(I338,#REF!,0)),1,0)</f>
        <v>0</v>
      </c>
      <c r="AA338" s="19" t="str">
        <f>IF(Z338=1,VLOOKUP(I338,#REF!,2,FALSE),"No Match")</f>
        <v>No Match</v>
      </c>
      <c r="AB338">
        <f>IF(ISNUMBER(MATCH(I338,#REF!,0)),1,0)</f>
        <v>0</v>
      </c>
      <c r="AC338" t="str">
        <f>IF(AB338=1,VLOOKUP(I338,#REF!,2,FALSE),"No Match")</f>
        <v>No Match</v>
      </c>
      <c r="AD338" s="22" t="s">
        <v>1898</v>
      </c>
      <c r="AF338" t="str">
        <f>IFERROR(VLOOKUP(AD338,#REF!,1,FALSE),"No")</f>
        <v>No</v>
      </c>
    </row>
    <row r="339" spans="1:32" ht="60" hidden="1" x14ac:dyDescent="0.25">
      <c r="A339" s="9" t="s">
        <v>445</v>
      </c>
      <c r="B339" s="9" t="s">
        <v>456</v>
      </c>
      <c r="C339" s="4" t="s">
        <v>28</v>
      </c>
      <c r="D339" s="9" t="s">
        <v>459</v>
      </c>
      <c r="E339" s="4" t="s">
        <v>30</v>
      </c>
      <c r="F339" s="4" t="s">
        <v>31</v>
      </c>
      <c r="G339" s="4" t="s">
        <v>448</v>
      </c>
      <c r="H339" s="9" t="s">
        <v>449</v>
      </c>
      <c r="I339" s="4" t="s">
        <v>460</v>
      </c>
      <c r="J339" s="4" t="s">
        <v>35</v>
      </c>
      <c r="K339" s="4" t="s">
        <v>36</v>
      </c>
      <c r="L339" s="4" t="s">
        <v>37</v>
      </c>
      <c r="M339" s="10">
        <v>140500000</v>
      </c>
      <c r="N339" s="4" t="s">
        <v>37</v>
      </c>
      <c r="O339" s="11">
        <v>1218000</v>
      </c>
      <c r="P339" s="4" t="s">
        <v>37</v>
      </c>
      <c r="Q339" s="12">
        <v>81700000</v>
      </c>
      <c r="R339" s="4" t="s">
        <v>38</v>
      </c>
      <c r="S339" s="12"/>
      <c r="T339" s="12">
        <v>223418000</v>
      </c>
      <c r="U339" s="9" t="s">
        <v>461</v>
      </c>
      <c r="V339">
        <f>IF(ISNUMBER(MATCH(I339,#REF!,0)),1,0)</f>
        <v>0</v>
      </c>
      <c r="W339" t="str">
        <f>IF(V339=1,VLOOKUP(I339,#REF!,2,FALSE),"No Match")</f>
        <v>No Match</v>
      </c>
      <c r="X339">
        <f>IF(ISNUMBER(MATCH(I339,#REF!,0)),1,0)</f>
        <v>0</v>
      </c>
      <c r="Y339" t="str">
        <f>IF(X339=1,VLOOKUP(I339,#REF!,2,FALSE),"No Match")</f>
        <v>No Match</v>
      </c>
      <c r="Z339">
        <f>IF(ISNUMBER(MATCH(I339,#REF!,0)),1,0)</f>
        <v>0</v>
      </c>
      <c r="AA339" s="19" t="str">
        <f>IF(Z339=1,VLOOKUP(I339,#REF!,2,FALSE),"No Match")</f>
        <v>No Match</v>
      </c>
      <c r="AB339">
        <f>IF(ISNUMBER(MATCH(I339,#REF!,0)),1,0)</f>
        <v>0</v>
      </c>
      <c r="AC339" t="str">
        <f>IF(AB339=1,VLOOKUP(I339,#REF!,2,FALSE),"No Match")</f>
        <v>No Match</v>
      </c>
      <c r="AD339" s="22" t="s">
        <v>1883</v>
      </c>
      <c r="AF339" t="str">
        <f>IFERROR(VLOOKUP(AD339,#REF!,1,FALSE),"No")</f>
        <v>No</v>
      </c>
    </row>
    <row r="340" spans="1:32" ht="75" hidden="1" x14ac:dyDescent="0.25">
      <c r="A340" s="9" t="s">
        <v>1139</v>
      </c>
      <c r="B340" s="9" t="s">
        <v>1140</v>
      </c>
      <c r="C340" s="4" t="s">
        <v>28</v>
      </c>
      <c r="D340" s="9" t="s">
        <v>1141</v>
      </c>
      <c r="E340" s="4" t="s">
        <v>30</v>
      </c>
      <c r="F340" s="4" t="s">
        <v>31</v>
      </c>
      <c r="G340" s="4" t="s">
        <v>448</v>
      </c>
      <c r="H340" s="9" t="s">
        <v>724</v>
      </c>
      <c r="I340" s="4" t="s">
        <v>1142</v>
      </c>
      <c r="J340" s="4" t="s">
        <v>35</v>
      </c>
      <c r="K340" s="4" t="s">
        <v>36</v>
      </c>
      <c r="L340" s="4" t="s">
        <v>37</v>
      </c>
      <c r="M340" s="10">
        <v>193101000</v>
      </c>
      <c r="N340" s="4" t="s">
        <v>37</v>
      </c>
      <c r="O340" s="11">
        <v>5000000</v>
      </c>
      <c r="P340" s="4" t="s">
        <v>37</v>
      </c>
      <c r="Q340" s="12">
        <v>213701000</v>
      </c>
      <c r="R340" s="4" t="s">
        <v>38</v>
      </c>
      <c r="S340" s="12"/>
      <c r="T340" s="12">
        <v>411802000</v>
      </c>
      <c r="U340" s="9"/>
      <c r="V340">
        <f>IF(ISNUMBER(MATCH(I340,#REF!,0)),1,0)</f>
        <v>0</v>
      </c>
      <c r="W340" t="str">
        <f>IF(V340=1,VLOOKUP(I340,#REF!,2,FALSE),"No Match")</f>
        <v>No Match</v>
      </c>
      <c r="X340">
        <f>IF(ISNUMBER(MATCH(I340,#REF!,0)),1,0)</f>
        <v>0</v>
      </c>
      <c r="Y340" t="str">
        <f>IF(X340=1,VLOOKUP(I340,#REF!,2,FALSE),"No Match")</f>
        <v>No Match</v>
      </c>
      <c r="Z340">
        <f>IF(ISNUMBER(MATCH(I340,#REF!,0)),1,0)</f>
        <v>0</v>
      </c>
      <c r="AA340" s="19" t="str">
        <f>IF(Z340=1,VLOOKUP(I340,#REF!,2,FALSE),"No Match")</f>
        <v>No Match</v>
      </c>
      <c r="AB340">
        <f>IF(ISNUMBER(MATCH(I340,#REF!,0)),1,0)</f>
        <v>0</v>
      </c>
      <c r="AC340" t="str">
        <f>IF(AB340=1,VLOOKUP(I340,#REF!,2,FALSE),"No Match")</f>
        <v>No Match</v>
      </c>
      <c r="AD340" s="22" t="s">
        <v>1886</v>
      </c>
      <c r="AF340" t="str">
        <f>IFERROR(VLOOKUP(AD340,#REF!,1,FALSE),"No")</f>
        <v>No</v>
      </c>
    </row>
    <row r="341" spans="1:32" ht="60" hidden="1" x14ac:dyDescent="0.25">
      <c r="A341" s="9" t="s">
        <v>119</v>
      </c>
      <c r="B341" s="9" t="s">
        <v>1956</v>
      </c>
      <c r="C341" s="4" t="s">
        <v>1956</v>
      </c>
      <c r="D341" s="9" t="s">
        <v>1957</v>
      </c>
      <c r="E341" s="4" t="s">
        <v>279</v>
      </c>
      <c r="F341" s="4" t="s">
        <v>31</v>
      </c>
      <c r="G341" s="4" t="s">
        <v>122</v>
      </c>
      <c r="H341" s="9" t="s">
        <v>127</v>
      </c>
      <c r="I341" s="4" t="s">
        <v>1855</v>
      </c>
      <c r="J341" s="4" t="s">
        <v>340</v>
      </c>
      <c r="K341" s="4" t="s">
        <v>36</v>
      </c>
      <c r="L341" s="4" t="s">
        <v>38</v>
      </c>
      <c r="M341" s="10"/>
      <c r="N341" s="4" t="s">
        <v>38</v>
      </c>
      <c r="O341" s="11"/>
      <c r="P341" s="4" t="s">
        <v>37</v>
      </c>
      <c r="Q341" s="12">
        <v>7200000</v>
      </c>
      <c r="R341" s="4" t="s">
        <v>38</v>
      </c>
      <c r="S341" s="12"/>
      <c r="T341" s="12">
        <v>7200000</v>
      </c>
      <c r="U341" s="9"/>
      <c r="V341">
        <f>IF(ISNUMBER(MATCH(I341,#REF!,0)),1,0)</f>
        <v>0</v>
      </c>
      <c r="W341" t="str">
        <f>IF(V341=1,VLOOKUP(I341,#REF!,2,FALSE),"No Match")</f>
        <v>No Match</v>
      </c>
      <c r="X341">
        <f>IF(ISNUMBER(MATCH(I341,#REF!,0)),1,0)</f>
        <v>0</v>
      </c>
      <c r="Y341" t="str">
        <f>IF(X341=1,VLOOKUP(I341,#REF!,2,FALSE),"No Match")</f>
        <v>No Match</v>
      </c>
      <c r="Z341">
        <f>IF(ISNUMBER(MATCH(I341,#REF!,0)),1,0)</f>
        <v>0</v>
      </c>
      <c r="AA341" s="19" t="str">
        <f>IF(Z341=1,VLOOKUP(I341,#REF!,2,FALSE),"No Match")</f>
        <v>No Match</v>
      </c>
      <c r="AB341">
        <f>IF(ISNUMBER(MATCH(I341,#REF!,0)),1,0)</f>
        <v>0</v>
      </c>
      <c r="AC341" t="str">
        <f>IF(AB341=1,VLOOKUP(I341,#REF!,2,FALSE),"No Match")</f>
        <v>No Match</v>
      </c>
      <c r="AD341" s="22" t="s">
        <v>1854</v>
      </c>
      <c r="AF341" t="str">
        <f>IFERROR(VLOOKUP(AD341,#REF!,1,FALSE),"No")</f>
        <v>No</v>
      </c>
    </row>
    <row r="342" spans="1:32" ht="45" x14ac:dyDescent="0.25">
      <c r="A342" s="9" t="s">
        <v>149</v>
      </c>
      <c r="B342" s="9" t="s">
        <v>1964</v>
      </c>
      <c r="C342" s="4" t="s">
        <v>28</v>
      </c>
      <c r="D342" s="9" t="s">
        <v>1965</v>
      </c>
      <c r="E342" s="4" t="s">
        <v>30</v>
      </c>
      <c r="F342" s="4" t="s">
        <v>31</v>
      </c>
      <c r="G342" s="4" t="s">
        <v>152</v>
      </c>
      <c r="H342" s="9" t="s">
        <v>153</v>
      </c>
      <c r="I342" s="4" t="s">
        <v>1904</v>
      </c>
      <c r="J342" s="4" t="s">
        <v>77</v>
      </c>
      <c r="K342" s="4" t="s">
        <v>36</v>
      </c>
      <c r="L342" s="4" t="s">
        <v>38</v>
      </c>
      <c r="M342" s="10"/>
      <c r="N342" s="4" t="s">
        <v>38</v>
      </c>
      <c r="O342" s="11"/>
      <c r="P342" s="4" t="s">
        <v>77</v>
      </c>
      <c r="Q342" s="12">
        <v>200000</v>
      </c>
      <c r="R342" s="4" t="s">
        <v>38</v>
      </c>
      <c r="S342" s="12"/>
      <c r="T342" s="12">
        <v>200000</v>
      </c>
      <c r="U342" s="9"/>
      <c r="V342">
        <f>IF(ISNUMBER(MATCH(I342,#REF!,0)),1,0)</f>
        <v>0</v>
      </c>
      <c r="W342" t="str">
        <f>IF(V342=1,VLOOKUP(I342,#REF!,2,FALSE),"No Match")</f>
        <v>No Match</v>
      </c>
      <c r="X342">
        <f>IF(ISNUMBER(MATCH(I342,#REF!,0)),1,0)</f>
        <v>0</v>
      </c>
      <c r="Y342" t="str">
        <f>IF(X342=1,VLOOKUP(I342,#REF!,2,FALSE),"No Match")</f>
        <v>No Match</v>
      </c>
      <c r="Z342">
        <f>IF(ISNUMBER(MATCH(I342,#REF!,0)),1,0)</f>
        <v>0</v>
      </c>
      <c r="AA342" s="19" t="str">
        <f>IF(Z342=1,VLOOKUP(I342,#REF!,2,FALSE),"No Match")</f>
        <v>No Match</v>
      </c>
      <c r="AB342">
        <f>IF(ISNUMBER(MATCH(I342,#REF!,0)),1,0)</f>
        <v>0</v>
      </c>
      <c r="AC342" t="str">
        <f>IF(AB342=1,VLOOKUP(I342,#REF!,2,FALSE),"No Match")</f>
        <v>No Match</v>
      </c>
      <c r="AD342" s="22" t="s">
        <v>1903</v>
      </c>
      <c r="AF342" t="str">
        <f>IFERROR(VLOOKUP(AD342,#REF!,1,FALSE),"No")</f>
        <v>No</v>
      </c>
    </row>
    <row r="343" spans="1:32" ht="75" hidden="1" x14ac:dyDescent="0.25">
      <c r="A343" s="9" t="s">
        <v>2028</v>
      </c>
      <c r="B343" s="9" t="s">
        <v>2029</v>
      </c>
      <c r="C343" s="4" t="s">
        <v>2030</v>
      </c>
      <c r="D343" s="9" t="s">
        <v>2031</v>
      </c>
      <c r="E343" s="4" t="s">
        <v>279</v>
      </c>
      <c r="F343" s="4" t="s">
        <v>31</v>
      </c>
      <c r="G343" s="4" t="s">
        <v>32</v>
      </c>
      <c r="H343" s="9" t="s">
        <v>270</v>
      </c>
      <c r="I343" s="4" t="s">
        <v>1857</v>
      </c>
      <c r="J343" s="4" t="s">
        <v>41</v>
      </c>
      <c r="K343" s="4" t="s">
        <v>36</v>
      </c>
      <c r="L343" s="4" t="s">
        <v>38</v>
      </c>
      <c r="M343" s="10"/>
      <c r="N343" s="4" t="s">
        <v>38</v>
      </c>
      <c r="O343" s="11"/>
      <c r="P343" s="4" t="s">
        <v>37</v>
      </c>
      <c r="Q343" s="12">
        <v>2600000</v>
      </c>
      <c r="R343" s="4" t="s">
        <v>38</v>
      </c>
      <c r="S343" s="12"/>
      <c r="T343" s="12">
        <v>2600000</v>
      </c>
      <c r="U343" s="9"/>
      <c r="V343">
        <f>IF(ISNUMBER(MATCH(I343,#REF!,0)),1,0)</f>
        <v>0</v>
      </c>
      <c r="W343" t="str">
        <f>IF(V343=1,VLOOKUP(I343,#REF!,2,FALSE),"No Match")</f>
        <v>No Match</v>
      </c>
      <c r="X343">
        <f>IF(ISNUMBER(MATCH(I343,#REF!,0)),1,0)</f>
        <v>0</v>
      </c>
      <c r="Y343" t="str">
        <f>IF(X343=1,VLOOKUP(I343,#REF!,2,FALSE),"No Match")</f>
        <v>No Match</v>
      </c>
      <c r="Z343">
        <f>IF(ISNUMBER(MATCH(I343,#REF!,0)),1,0)</f>
        <v>0</v>
      </c>
      <c r="AA343" s="19" t="str">
        <f>IF(Z343=1,VLOOKUP(I343,#REF!,2,FALSE),"No Match")</f>
        <v>No Match</v>
      </c>
      <c r="AB343">
        <f>IF(ISNUMBER(MATCH(I343,#REF!,0)),1,0)</f>
        <v>0</v>
      </c>
      <c r="AC343" t="str">
        <f>IF(AB343=1,VLOOKUP(I343,#REF!,2,FALSE),"No Match")</f>
        <v>No Match</v>
      </c>
      <c r="AD343" s="22" t="s">
        <v>1856</v>
      </c>
      <c r="AF343" t="str">
        <f>IFERROR(VLOOKUP(AD343,#REF!,1,FALSE),"No")</f>
        <v>No</v>
      </c>
    </row>
    <row r="344" spans="1:32" ht="75" hidden="1" x14ac:dyDescent="0.25">
      <c r="A344" s="9" t="s">
        <v>2032</v>
      </c>
      <c r="B344" s="9" t="s">
        <v>2033</v>
      </c>
      <c r="C344" s="4" t="s">
        <v>2033</v>
      </c>
      <c r="D344" s="9" t="s">
        <v>2034</v>
      </c>
      <c r="E344" s="4" t="s">
        <v>279</v>
      </c>
      <c r="F344" s="4" t="s">
        <v>31</v>
      </c>
      <c r="G344" s="4" t="s">
        <v>294</v>
      </c>
      <c r="H344" s="9" t="s">
        <v>1023</v>
      </c>
      <c r="I344" s="4" t="s">
        <v>1853</v>
      </c>
      <c r="J344" s="4" t="s">
        <v>297</v>
      </c>
      <c r="K344" s="4" t="s">
        <v>36</v>
      </c>
      <c r="L344" s="4" t="s">
        <v>38</v>
      </c>
      <c r="M344" s="10"/>
      <c r="N344" s="4" t="s">
        <v>38</v>
      </c>
      <c r="O344" s="11"/>
      <c r="P344" s="4" t="s">
        <v>37</v>
      </c>
      <c r="Q344" s="12">
        <v>6390000</v>
      </c>
      <c r="R344" s="4" t="s">
        <v>38</v>
      </c>
      <c r="S344" s="12"/>
      <c r="T344" s="12">
        <v>6390000</v>
      </c>
      <c r="U344" s="9"/>
      <c r="V344">
        <f>IF(ISNUMBER(MATCH(I344,#REF!,0)),1,0)</f>
        <v>0</v>
      </c>
      <c r="W344" t="str">
        <f>IF(V344=1,VLOOKUP(I344,#REF!,2,FALSE),"No Match")</f>
        <v>No Match</v>
      </c>
      <c r="X344">
        <f>IF(ISNUMBER(MATCH(I344,#REF!,0)),1,0)</f>
        <v>0</v>
      </c>
      <c r="Y344" t="str">
        <f>IF(X344=1,VLOOKUP(I344,#REF!,2,FALSE),"No Match")</f>
        <v>No Match</v>
      </c>
      <c r="Z344">
        <f>IF(ISNUMBER(MATCH(I344,#REF!,0)),1,0)</f>
        <v>0</v>
      </c>
      <c r="AA344" s="19" t="str">
        <f>IF(Z344=1,VLOOKUP(I344,#REF!,2,FALSE),"No Match")</f>
        <v>No Match</v>
      </c>
      <c r="AB344">
        <f>IF(ISNUMBER(MATCH(I344,#REF!,0)),1,0)</f>
        <v>0</v>
      </c>
      <c r="AC344" t="str">
        <f>IF(AB344=1,VLOOKUP(I344,#REF!,2,FALSE),"No Match")</f>
        <v>No Match</v>
      </c>
      <c r="AD344" s="22" t="s">
        <v>1852</v>
      </c>
      <c r="AF344" t="str">
        <f>IFERROR(VLOOKUP(AD344,#REF!,1,FALSE),"No")</f>
        <v>No</v>
      </c>
    </row>
    <row r="345" spans="1:32" ht="75" hidden="1" x14ac:dyDescent="0.25">
      <c r="A345" s="9" t="s">
        <v>1131</v>
      </c>
      <c r="B345" s="9" t="s">
        <v>2035</v>
      </c>
      <c r="C345" s="4" t="s">
        <v>2035</v>
      </c>
      <c r="D345" s="9" t="s">
        <v>2036</v>
      </c>
      <c r="E345" s="4" t="s">
        <v>279</v>
      </c>
      <c r="F345" s="4" t="s">
        <v>31</v>
      </c>
      <c r="G345" s="4" t="s">
        <v>81</v>
      </c>
      <c r="H345" s="9" t="s">
        <v>687</v>
      </c>
      <c r="I345" s="4" t="s">
        <v>1851</v>
      </c>
      <c r="J345" s="4" t="s">
        <v>2037</v>
      </c>
      <c r="K345" s="4" t="s">
        <v>36</v>
      </c>
      <c r="L345" s="4" t="s">
        <v>38</v>
      </c>
      <c r="M345" s="10"/>
      <c r="N345" s="4" t="s">
        <v>38</v>
      </c>
      <c r="O345" s="11"/>
      <c r="P345" s="4" t="s">
        <v>37</v>
      </c>
      <c r="Q345" s="12">
        <v>8800000</v>
      </c>
      <c r="R345" s="4" t="s">
        <v>38</v>
      </c>
      <c r="S345" s="12"/>
      <c r="T345" s="12">
        <v>8800000</v>
      </c>
      <c r="U345" s="9"/>
      <c r="V345">
        <f>IF(ISNUMBER(MATCH(I345,#REF!,0)),1,0)</f>
        <v>0</v>
      </c>
      <c r="W345" t="str">
        <f>IF(V345=1,VLOOKUP(I345,#REF!,2,FALSE),"No Match")</f>
        <v>No Match</v>
      </c>
      <c r="X345">
        <f>IF(ISNUMBER(MATCH(I345,#REF!,0)),1,0)</f>
        <v>0</v>
      </c>
      <c r="Y345" t="str">
        <f>IF(X345=1,VLOOKUP(I345,#REF!,2,FALSE),"No Match")</f>
        <v>No Match</v>
      </c>
      <c r="Z345">
        <f>IF(ISNUMBER(MATCH(I345,#REF!,0)),1,0)</f>
        <v>0</v>
      </c>
      <c r="AA345" s="19" t="str">
        <f>IF(Z345=1,VLOOKUP(I345,#REF!,2,FALSE),"No Match")</f>
        <v>No Match</v>
      </c>
      <c r="AB345">
        <f>IF(ISNUMBER(MATCH(I345,#REF!,0)),1,0)</f>
        <v>0</v>
      </c>
      <c r="AC345" t="str">
        <f>IF(AB345=1,VLOOKUP(I345,#REF!,2,FALSE),"No Match")</f>
        <v>No Match</v>
      </c>
      <c r="AD345" s="22" t="s">
        <v>1850</v>
      </c>
      <c r="AF345" t="str">
        <f>IFERROR(VLOOKUP(AD345,#REF!,1,FALSE),"No")</f>
        <v>No</v>
      </c>
    </row>
    <row r="346" spans="1:32" ht="45" hidden="1" x14ac:dyDescent="0.25">
      <c r="A346" s="9" t="s">
        <v>445</v>
      </c>
      <c r="B346" s="9" t="s">
        <v>484</v>
      </c>
      <c r="C346" s="4" t="s">
        <v>28</v>
      </c>
      <c r="D346" s="9" t="s">
        <v>485</v>
      </c>
      <c r="E346" s="4" t="s">
        <v>263</v>
      </c>
      <c r="F346" s="4" t="s">
        <v>31</v>
      </c>
      <c r="G346" s="4" t="s">
        <v>448</v>
      </c>
      <c r="H346" s="9" t="s">
        <v>449</v>
      </c>
      <c r="I346" s="4" t="s">
        <v>486</v>
      </c>
      <c r="J346" s="4" t="s">
        <v>77</v>
      </c>
      <c r="K346" s="4" t="s">
        <v>138</v>
      </c>
      <c r="L346" s="4" t="s">
        <v>77</v>
      </c>
      <c r="M346" s="10">
        <v>1126000</v>
      </c>
      <c r="N346" s="4" t="s">
        <v>38</v>
      </c>
      <c r="O346" s="11"/>
      <c r="P346" s="4" t="s">
        <v>77</v>
      </c>
      <c r="Q346" s="12">
        <v>3160000</v>
      </c>
      <c r="R346" s="4" t="s">
        <v>38</v>
      </c>
      <c r="S346" s="12"/>
      <c r="T346" s="12">
        <v>4286000</v>
      </c>
      <c r="U346" s="9"/>
      <c r="V346">
        <f>IF(ISNUMBER(MATCH(I346,#REF!,0)),1,0)</f>
        <v>0</v>
      </c>
      <c r="W346" t="str">
        <f>IF(V346=1,VLOOKUP(I346,#REF!,2,FALSE),"No Match")</f>
        <v>No Match</v>
      </c>
      <c r="X346">
        <f>IF(ISNUMBER(MATCH(I346,#REF!,0)),1,0)</f>
        <v>0</v>
      </c>
      <c r="Y346" t="str">
        <f>IF(X346=1,VLOOKUP(I346,#REF!,2,FALSE),"No Match")</f>
        <v>No Match</v>
      </c>
      <c r="Z346">
        <f>IF(ISNUMBER(MATCH(I346,#REF!,0)),1,0)</f>
        <v>0</v>
      </c>
      <c r="AA346" t="str">
        <f>IF(Z346=1,VLOOKUP(I346,#REF!,2,FALSE),"No Match")</f>
        <v>No Match</v>
      </c>
      <c r="AB346">
        <f>IF(ISNUMBER(MATCH(I346,#REF!,0)),1,0)</f>
        <v>0</v>
      </c>
      <c r="AC346" s="19" t="str">
        <f>IF(AB346=1,VLOOKUP(I346,#REF!,2,FALSE),"No Match")</f>
        <v>No Match</v>
      </c>
      <c r="AD346" s="22" t="s">
        <v>1922</v>
      </c>
      <c r="AF346" t="str">
        <f>IFERROR(VLOOKUP(AD346,#REF!,1,FALSE),"No")</f>
        <v>No</v>
      </c>
    </row>
    <row r="347" spans="1:32" ht="60" x14ac:dyDescent="0.25">
      <c r="A347" s="9" t="s">
        <v>149</v>
      </c>
      <c r="B347" s="9" t="s">
        <v>150</v>
      </c>
      <c r="C347" s="4" t="s">
        <v>28</v>
      </c>
      <c r="D347" s="9" t="s">
        <v>151</v>
      </c>
      <c r="E347" s="4" t="s">
        <v>30</v>
      </c>
      <c r="F347" s="4" t="s">
        <v>31</v>
      </c>
      <c r="G347" s="4" t="s">
        <v>152</v>
      </c>
      <c r="H347" s="9" t="s">
        <v>153</v>
      </c>
      <c r="I347" s="4" t="s">
        <v>154</v>
      </c>
      <c r="J347" s="4" t="s">
        <v>35</v>
      </c>
      <c r="K347" s="4" t="s">
        <v>42</v>
      </c>
      <c r="L347" s="4" t="s">
        <v>37</v>
      </c>
      <c r="M347" s="10">
        <v>4075000</v>
      </c>
      <c r="N347" s="4" t="s">
        <v>37</v>
      </c>
      <c r="O347" s="11">
        <v>17400000</v>
      </c>
      <c r="P347" s="4" t="s">
        <v>37</v>
      </c>
      <c r="Q347" s="12">
        <v>185001000</v>
      </c>
      <c r="R347" s="4" t="s">
        <v>38</v>
      </c>
      <c r="S347" s="12"/>
      <c r="T347" s="12">
        <v>206476000</v>
      </c>
      <c r="U347" s="9"/>
      <c r="V347">
        <f>IF(ISNUMBER(MATCH(I347,#REF!,0)),1,0)</f>
        <v>0</v>
      </c>
      <c r="W347" t="str">
        <f>IF(V347=1,VLOOKUP(I347,#REF!,2,FALSE),"No Match")</f>
        <v>No Match</v>
      </c>
      <c r="X347">
        <f>IF(ISNUMBER(MATCH(I347,#REF!,0)),1,0)</f>
        <v>0</v>
      </c>
      <c r="Y347" t="str">
        <f>IF(X347=1,VLOOKUP(I347,#REF!,2,FALSE),"No Match")</f>
        <v>No Match</v>
      </c>
      <c r="Z347">
        <f>IF(ISNUMBER(MATCH(I347,#REF!,0)),1,0)</f>
        <v>0</v>
      </c>
      <c r="AA347" t="str">
        <f>IF(Z347=1,VLOOKUP(I347,#REF!,2,FALSE),"No Match")</f>
        <v>No Match</v>
      </c>
      <c r="AB347">
        <f>IF(ISNUMBER(MATCH(I347,#REF!,0)),1,0)</f>
        <v>0</v>
      </c>
      <c r="AC347" s="19" t="str">
        <f>IF(AB347=1,VLOOKUP(I347,#REF!,2,FALSE),"No Match")</f>
        <v>No Match</v>
      </c>
      <c r="AD347" s="22" t="s">
        <v>1931</v>
      </c>
      <c r="AF347" t="str">
        <f>IFERROR(VLOOKUP(AD347,#REF!,1,FALSE),"No")</f>
        <v>No</v>
      </c>
    </row>
    <row r="348" spans="1:32" ht="60" x14ac:dyDescent="0.25">
      <c r="A348" s="9" t="s">
        <v>193</v>
      </c>
      <c r="B348" s="9" t="s">
        <v>155</v>
      </c>
      <c r="C348" s="4" t="s">
        <v>28</v>
      </c>
      <c r="D348" s="9" t="s">
        <v>194</v>
      </c>
      <c r="E348" s="4" t="s">
        <v>30</v>
      </c>
      <c r="F348" s="4" t="s">
        <v>31</v>
      </c>
      <c r="G348" s="4" t="s">
        <v>152</v>
      </c>
      <c r="H348" s="9" t="s">
        <v>75</v>
      </c>
      <c r="I348" s="4" t="s">
        <v>195</v>
      </c>
      <c r="J348" s="4" t="s">
        <v>163</v>
      </c>
      <c r="K348" s="4" t="s">
        <v>42</v>
      </c>
      <c r="L348" s="4" t="s">
        <v>37</v>
      </c>
      <c r="M348" s="10">
        <v>4200000</v>
      </c>
      <c r="N348" s="4" t="s">
        <v>37</v>
      </c>
      <c r="O348" s="11">
        <v>1600000</v>
      </c>
      <c r="P348" s="4" t="s">
        <v>37</v>
      </c>
      <c r="Q348" s="12">
        <v>29600000</v>
      </c>
      <c r="R348" s="4" t="s">
        <v>38</v>
      </c>
      <c r="S348" s="12"/>
      <c r="T348" s="12">
        <v>35400000</v>
      </c>
      <c r="U348" s="9" t="s">
        <v>196</v>
      </c>
      <c r="V348">
        <f>IF(ISNUMBER(MATCH(I348,#REF!,0)),1,0)</f>
        <v>0</v>
      </c>
      <c r="W348" t="str">
        <f>IF(V348=1,VLOOKUP(I348,#REF!,2,FALSE),"No Match")</f>
        <v>No Match</v>
      </c>
      <c r="X348">
        <f>IF(ISNUMBER(MATCH(I348,#REF!,0)),1,0)</f>
        <v>0</v>
      </c>
      <c r="Y348" t="str">
        <f>IF(X348=1,VLOOKUP(I348,#REF!,2,FALSE),"No Match")</f>
        <v>No Match</v>
      </c>
      <c r="Z348">
        <f>IF(ISNUMBER(MATCH(I348,#REF!,0)),1,0)</f>
        <v>0</v>
      </c>
      <c r="AA348" t="str">
        <f>IF(Z348=1,VLOOKUP(I348,#REF!,2,FALSE),"No Match")</f>
        <v>No Match</v>
      </c>
      <c r="AB348">
        <f>IF(ISNUMBER(MATCH(I348,#REF!,0)),1,0)</f>
        <v>0</v>
      </c>
      <c r="AC348" s="19" t="str">
        <f>IF(AB348=1,VLOOKUP(I348,#REF!,2,FALSE),"No Match")</f>
        <v>No Match</v>
      </c>
      <c r="AD348" s="22" t="s">
        <v>1916</v>
      </c>
      <c r="AF348" t="str">
        <f>IFERROR(VLOOKUP(AD348,#REF!,1,FALSE),"No")</f>
        <v>No</v>
      </c>
    </row>
    <row r="349" spans="1:32" hidden="1" x14ac:dyDescent="0.25">
      <c r="A349" s="9" t="s">
        <v>93</v>
      </c>
      <c r="B349" s="9" t="s">
        <v>94</v>
      </c>
      <c r="C349" s="4" t="s">
        <v>28</v>
      </c>
      <c r="D349" s="9" t="s">
        <v>95</v>
      </c>
      <c r="E349" s="4" t="s">
        <v>30</v>
      </c>
      <c r="F349" s="4" t="s">
        <v>31</v>
      </c>
      <c r="G349" s="4" t="s">
        <v>90</v>
      </c>
      <c r="H349" s="9" t="s">
        <v>91</v>
      </c>
      <c r="I349" s="4" t="s">
        <v>96</v>
      </c>
      <c r="J349" s="4" t="s">
        <v>77</v>
      </c>
      <c r="K349" s="4" t="s">
        <v>36</v>
      </c>
      <c r="L349" s="4" t="s">
        <v>77</v>
      </c>
      <c r="M349" s="10">
        <v>4300000</v>
      </c>
      <c r="N349" s="4" t="s">
        <v>38</v>
      </c>
      <c r="O349" s="11"/>
      <c r="P349" s="4" t="s">
        <v>77</v>
      </c>
      <c r="Q349" s="12">
        <v>25600000</v>
      </c>
      <c r="R349" s="4" t="s">
        <v>38</v>
      </c>
      <c r="S349" s="12"/>
      <c r="T349" s="12">
        <v>29900000</v>
      </c>
      <c r="U349" s="9"/>
      <c r="V349">
        <f>IF(ISNUMBER(MATCH(I349,#REF!,0)),1,0)</f>
        <v>0</v>
      </c>
      <c r="W349" t="str">
        <f>IF(V349=1,VLOOKUP(I349,#REF!,2,FALSE),"No Match")</f>
        <v>No Match</v>
      </c>
      <c r="X349">
        <f>IF(ISNUMBER(MATCH(I349,#REF!,0)),1,0)</f>
        <v>0</v>
      </c>
      <c r="Y349" t="str">
        <f>IF(X349=1,VLOOKUP(I349,#REF!,2,FALSE),"No Match")</f>
        <v>No Match</v>
      </c>
      <c r="Z349">
        <f>IF(ISNUMBER(MATCH(I349,#REF!,0)),1,0)</f>
        <v>0</v>
      </c>
      <c r="AA349" t="str">
        <f>IF(Z349=1,VLOOKUP(I349,#REF!,2,FALSE),"No Match")</f>
        <v>No Match</v>
      </c>
      <c r="AB349">
        <f>IF(ISNUMBER(MATCH(I349,#REF!,0)),1,0)</f>
        <v>0</v>
      </c>
      <c r="AC349" s="19" t="str">
        <f>IF(AB349=1,VLOOKUP(I349,#REF!,2,FALSE),"No Match")</f>
        <v>No Match</v>
      </c>
      <c r="AD349" s="22" t="s">
        <v>1919</v>
      </c>
      <c r="AF349" t="str">
        <f>IFERROR(VLOOKUP(AD349,#REF!,1,FALSE),"No")</f>
        <v>No</v>
      </c>
    </row>
    <row r="350" spans="1:32" ht="45" hidden="1" x14ac:dyDescent="0.25">
      <c r="A350" s="9" t="s">
        <v>878</v>
      </c>
      <c r="B350" s="9" t="s">
        <v>879</v>
      </c>
      <c r="C350" s="4" t="s">
        <v>28</v>
      </c>
      <c r="D350" s="9" t="s">
        <v>880</v>
      </c>
      <c r="E350" s="4" t="s">
        <v>30</v>
      </c>
      <c r="F350" s="4" t="s">
        <v>31</v>
      </c>
      <c r="G350" s="4" t="s">
        <v>131</v>
      </c>
      <c r="H350" s="9" t="s">
        <v>881</v>
      </c>
      <c r="I350" s="4" t="s">
        <v>882</v>
      </c>
      <c r="J350" s="4" t="s">
        <v>77</v>
      </c>
      <c r="K350" s="4" t="s">
        <v>36</v>
      </c>
      <c r="L350" s="4" t="s">
        <v>77</v>
      </c>
      <c r="M350" s="10">
        <v>10000000</v>
      </c>
      <c r="N350" s="4" t="s">
        <v>77</v>
      </c>
      <c r="O350" s="11">
        <v>2900000</v>
      </c>
      <c r="P350" s="4" t="s">
        <v>77</v>
      </c>
      <c r="Q350" s="12">
        <v>9700000</v>
      </c>
      <c r="R350" s="4" t="s">
        <v>38</v>
      </c>
      <c r="S350" s="12"/>
      <c r="T350" s="12">
        <v>22600000</v>
      </c>
      <c r="U350" s="9"/>
      <c r="V350">
        <f>IF(ISNUMBER(MATCH(I350,#REF!,0)),1,0)</f>
        <v>0</v>
      </c>
      <c r="W350" t="str">
        <f>IF(V350=1,VLOOKUP(I350,#REF!,2,FALSE),"No Match")</f>
        <v>No Match</v>
      </c>
      <c r="X350">
        <f>IF(ISNUMBER(MATCH(I350,#REF!,0)),1,0)</f>
        <v>0</v>
      </c>
      <c r="Y350" t="str">
        <f>IF(X350=1,VLOOKUP(I350,#REF!,2,FALSE),"No Match")</f>
        <v>No Match</v>
      </c>
      <c r="Z350">
        <f>IF(ISNUMBER(MATCH(I350,#REF!,0)),1,0)</f>
        <v>0</v>
      </c>
      <c r="AA350" t="str">
        <f>IF(Z350=1,VLOOKUP(I350,#REF!,2,FALSE),"No Match")</f>
        <v>No Match</v>
      </c>
      <c r="AB350">
        <f>IF(ISNUMBER(MATCH(I350,#REF!,0)),1,0)</f>
        <v>0</v>
      </c>
      <c r="AC350" s="19" t="str">
        <f>IF(AB350=1,VLOOKUP(I350,#REF!,2,FALSE),"No Match")</f>
        <v>No Match</v>
      </c>
      <c r="AD350" s="22" t="s">
        <v>1925</v>
      </c>
      <c r="AF350" t="str">
        <f>IFERROR(VLOOKUP(AD350,#REF!,1,FALSE),"No")</f>
        <v>No</v>
      </c>
    </row>
    <row r="351" spans="1:32" ht="60" hidden="1" x14ac:dyDescent="0.25">
      <c r="A351" s="9" t="s">
        <v>445</v>
      </c>
      <c r="B351" s="9" t="s">
        <v>451</v>
      </c>
      <c r="C351" s="4" t="s">
        <v>28</v>
      </c>
      <c r="D351" s="9" t="s">
        <v>452</v>
      </c>
      <c r="E351" s="4" t="s">
        <v>30</v>
      </c>
      <c r="F351" s="4" t="s">
        <v>31</v>
      </c>
      <c r="G351" s="4" t="s">
        <v>448</v>
      </c>
      <c r="H351" s="9" t="s">
        <v>449</v>
      </c>
      <c r="I351" s="4" t="s">
        <v>453</v>
      </c>
      <c r="J351" s="4" t="s">
        <v>370</v>
      </c>
      <c r="K351" s="4" t="s">
        <v>454</v>
      </c>
      <c r="L351" s="4" t="s">
        <v>37</v>
      </c>
      <c r="M351" s="10">
        <v>11292000</v>
      </c>
      <c r="N351" s="4" t="s">
        <v>37</v>
      </c>
      <c r="O351" s="11">
        <v>2076000</v>
      </c>
      <c r="P351" s="4" t="s">
        <v>37</v>
      </c>
      <c r="Q351" s="12">
        <v>12402000</v>
      </c>
      <c r="R351" s="4" t="s">
        <v>38</v>
      </c>
      <c r="S351" s="12"/>
      <c r="T351" s="12">
        <v>25770000</v>
      </c>
      <c r="U351" s="9" t="s">
        <v>455</v>
      </c>
      <c r="V351">
        <f>IF(ISNUMBER(MATCH(I351,#REF!,0)),1,0)</f>
        <v>0</v>
      </c>
      <c r="W351" t="str">
        <f>IF(V351=1,VLOOKUP(I351,#REF!,2,FALSE),"No Match")</f>
        <v>No Match</v>
      </c>
      <c r="X351">
        <f>IF(ISNUMBER(MATCH(I351,#REF!,0)),1,0)</f>
        <v>0</v>
      </c>
      <c r="Y351" t="str">
        <f>IF(X351=1,VLOOKUP(I351,#REF!,2,FALSE),"No Match")</f>
        <v>No Match</v>
      </c>
      <c r="Z351">
        <f>IF(ISNUMBER(MATCH(I351,#REF!,0)),1,0)</f>
        <v>0</v>
      </c>
      <c r="AA351" t="str">
        <f>IF(Z351=1,VLOOKUP(I351,#REF!,2,FALSE),"No Match")</f>
        <v>No Match</v>
      </c>
      <c r="AB351">
        <f>IF(ISNUMBER(MATCH(I351,#REF!,0)),1,0)</f>
        <v>0</v>
      </c>
      <c r="AC351" s="19" t="str">
        <f>IF(AB351=1,VLOOKUP(I351,#REF!,2,FALSE),"No Match")</f>
        <v>No Match</v>
      </c>
      <c r="AD351" s="22" t="s">
        <v>1932</v>
      </c>
      <c r="AF351" t="str">
        <f>IFERROR(VLOOKUP(AD351,#REF!,1,FALSE),"No")</f>
        <v>No</v>
      </c>
    </row>
    <row r="352" spans="1:32" ht="30" hidden="1" x14ac:dyDescent="0.25">
      <c r="A352" s="9" t="s">
        <v>345</v>
      </c>
      <c r="B352" s="9" t="s">
        <v>346</v>
      </c>
      <c r="C352" s="4" t="s">
        <v>28</v>
      </c>
      <c r="D352" s="9" t="s">
        <v>347</v>
      </c>
      <c r="E352" s="4" t="s">
        <v>30</v>
      </c>
      <c r="F352" s="4" t="s">
        <v>31</v>
      </c>
      <c r="G352" s="4" t="s">
        <v>113</v>
      </c>
      <c r="H352" s="9" t="s">
        <v>348</v>
      </c>
      <c r="I352" s="4" t="s">
        <v>349</v>
      </c>
      <c r="J352" s="4" t="s">
        <v>77</v>
      </c>
      <c r="K352" s="4" t="s">
        <v>36</v>
      </c>
      <c r="L352" s="4" t="s">
        <v>77</v>
      </c>
      <c r="M352" s="10">
        <v>15800000</v>
      </c>
      <c r="N352" s="4" t="s">
        <v>38</v>
      </c>
      <c r="O352" s="11"/>
      <c r="P352" s="4" t="s">
        <v>77</v>
      </c>
      <c r="Q352" s="12">
        <v>146000000</v>
      </c>
      <c r="R352" s="4" t="s">
        <v>38</v>
      </c>
      <c r="S352" s="12"/>
      <c r="T352" s="12">
        <v>161800000</v>
      </c>
      <c r="U352" s="9"/>
      <c r="V352">
        <f>IF(ISNUMBER(MATCH(I352,#REF!,0)),1,0)</f>
        <v>0</v>
      </c>
      <c r="W352" t="str">
        <f>IF(V352=1,VLOOKUP(I352,#REF!,2,FALSE),"No Match")</f>
        <v>No Match</v>
      </c>
      <c r="X352">
        <f>IF(ISNUMBER(MATCH(I352,#REF!,0)),1,0)</f>
        <v>0</v>
      </c>
      <c r="Y352" t="str">
        <f>IF(X352=1,VLOOKUP(I352,#REF!,2,FALSE),"No Match")</f>
        <v>No Match</v>
      </c>
      <c r="Z352">
        <f>IF(ISNUMBER(MATCH(I352,#REF!,0)),1,0)</f>
        <v>0</v>
      </c>
      <c r="AA352" t="str">
        <f>IF(Z352=1,VLOOKUP(I352,#REF!,2,FALSE),"No Match")</f>
        <v>No Match</v>
      </c>
      <c r="AB352">
        <f>IF(ISNUMBER(MATCH(I352,#REF!,0)),1,0)</f>
        <v>0</v>
      </c>
      <c r="AC352" s="19" t="str">
        <f>IF(AB352=1,VLOOKUP(I352,#REF!,2,FALSE),"No Match")</f>
        <v>No Match</v>
      </c>
      <c r="AD352" s="22" t="s">
        <v>1918</v>
      </c>
      <c r="AF352" t="str">
        <f>IFERROR(VLOOKUP(AD352,#REF!,1,FALSE),"No")</f>
        <v>No</v>
      </c>
    </row>
    <row r="353" spans="1:32" ht="60" x14ac:dyDescent="0.25">
      <c r="A353" s="9" t="s">
        <v>193</v>
      </c>
      <c r="B353" s="9" t="s">
        <v>155</v>
      </c>
      <c r="C353" s="4" t="s">
        <v>28</v>
      </c>
      <c r="D353" s="9" t="s">
        <v>197</v>
      </c>
      <c r="E353" s="4" t="s">
        <v>30</v>
      </c>
      <c r="F353" s="4" t="s">
        <v>31</v>
      </c>
      <c r="G353" s="4" t="s">
        <v>152</v>
      </c>
      <c r="H353" s="9" t="s">
        <v>75</v>
      </c>
      <c r="I353" s="4" t="s">
        <v>198</v>
      </c>
      <c r="J353" s="4" t="s">
        <v>163</v>
      </c>
      <c r="K353" s="4" t="s">
        <v>42</v>
      </c>
      <c r="L353" s="4" t="s">
        <v>37</v>
      </c>
      <c r="M353" s="10">
        <v>16400000</v>
      </c>
      <c r="N353" s="4" t="s">
        <v>37</v>
      </c>
      <c r="O353" s="11">
        <v>6100000</v>
      </c>
      <c r="P353" s="4" t="s">
        <v>37</v>
      </c>
      <c r="Q353" s="12">
        <v>26200000</v>
      </c>
      <c r="R353" s="4" t="s">
        <v>38</v>
      </c>
      <c r="S353" s="12"/>
      <c r="T353" s="12">
        <v>48700000</v>
      </c>
      <c r="U353" s="9"/>
      <c r="V353">
        <f>IF(ISNUMBER(MATCH(I353,#REF!,0)),1,0)</f>
        <v>0</v>
      </c>
      <c r="W353" t="str">
        <f>IF(V353=1,VLOOKUP(I353,#REF!,2,FALSE),"No Match")</f>
        <v>No Match</v>
      </c>
      <c r="X353">
        <f>IF(ISNUMBER(MATCH(I353,#REF!,0)),1,0)</f>
        <v>0</v>
      </c>
      <c r="Y353" t="str">
        <f>IF(X353=1,VLOOKUP(I353,#REF!,2,FALSE),"No Match")</f>
        <v>No Match</v>
      </c>
      <c r="Z353">
        <f>IF(ISNUMBER(MATCH(I353,#REF!,0)),1,0)</f>
        <v>0</v>
      </c>
      <c r="AA353" t="str">
        <f>IF(Z353=1,VLOOKUP(I353,#REF!,2,FALSE),"No Match")</f>
        <v>No Match</v>
      </c>
      <c r="AB353">
        <f>IF(ISNUMBER(MATCH(I353,#REF!,0)),1,0)</f>
        <v>0</v>
      </c>
      <c r="AC353" s="19" t="str">
        <f>IF(AB353=1,VLOOKUP(I353,#REF!,2,FALSE),"No Match")</f>
        <v>No Match</v>
      </c>
      <c r="AD353" s="22" t="s">
        <v>1917</v>
      </c>
      <c r="AF353" t="str">
        <f>IFERROR(VLOOKUP(AD353,#REF!,1,FALSE),"No")</f>
        <v>No</v>
      </c>
    </row>
    <row r="354" spans="1:32" ht="60" hidden="1" x14ac:dyDescent="0.25">
      <c r="A354" s="9" t="s">
        <v>661</v>
      </c>
      <c r="B354" s="9" t="s">
        <v>662</v>
      </c>
      <c r="C354" s="4" t="s">
        <v>28</v>
      </c>
      <c r="D354" s="9" t="s">
        <v>663</v>
      </c>
      <c r="E354" s="4" t="s">
        <v>30</v>
      </c>
      <c r="F354" s="4" t="s">
        <v>31</v>
      </c>
      <c r="G354" s="4" t="s">
        <v>309</v>
      </c>
      <c r="H354" s="9" t="s">
        <v>664</v>
      </c>
      <c r="I354" s="18" t="s">
        <v>665</v>
      </c>
      <c r="J354" s="4" t="s">
        <v>312</v>
      </c>
      <c r="K354" s="4" t="s">
        <v>222</v>
      </c>
      <c r="L354" s="4" t="s">
        <v>37</v>
      </c>
      <c r="M354" s="10">
        <v>80000</v>
      </c>
      <c r="N354" s="4" t="s">
        <v>37</v>
      </c>
      <c r="O354" s="11">
        <v>250000</v>
      </c>
      <c r="P354" s="4" t="s">
        <v>37</v>
      </c>
      <c r="Q354" s="12">
        <v>2800000</v>
      </c>
      <c r="R354" s="4" t="s">
        <v>38</v>
      </c>
      <c r="S354" s="12"/>
      <c r="T354" s="12">
        <v>3130000</v>
      </c>
      <c r="U354" s="9"/>
      <c r="V354">
        <f>IF(ISNUMBER(MATCH(I354,#REF!,0)),1,0)</f>
        <v>0</v>
      </c>
      <c r="W354" t="str">
        <f>IF(V354=1,VLOOKUP(I354,#REF!,2,FALSE),"No Match")</f>
        <v>No Match</v>
      </c>
      <c r="X354">
        <f>IF(ISNUMBER(MATCH(I354,#REF!,0)),1,0)</f>
        <v>0</v>
      </c>
      <c r="Y354" t="str">
        <f>IF(X354=1,VLOOKUP(I354,#REF!,2,FALSE),"No Match")</f>
        <v>No Match</v>
      </c>
      <c r="Z354">
        <f>IF(ISNUMBER(MATCH(I354,#REF!,0)),1,0)</f>
        <v>0</v>
      </c>
      <c r="AA354" t="str">
        <f>IF(Z354=1,VLOOKUP(I354,#REF!,2,FALSE),"No Match")</f>
        <v>No Match</v>
      </c>
      <c r="AB354">
        <f>IF(ISNUMBER(MATCH(I354,#REF!,0)),1,0)</f>
        <v>0</v>
      </c>
      <c r="AC354" t="str">
        <f>IF(AB354=1,VLOOKUP(I354,#REF!,2,FALSE),"No Match")</f>
        <v>No Match</v>
      </c>
      <c r="AD354" s="21" t="s">
        <v>1832</v>
      </c>
      <c r="AE354" t="s">
        <v>2052</v>
      </c>
      <c r="AF354" t="str">
        <f>IFERROR(VLOOKUP(AD354,#REF!,1,FALSE),"No")</f>
        <v>No</v>
      </c>
    </row>
    <row r="355" spans="1:32" ht="60" hidden="1" x14ac:dyDescent="0.25">
      <c r="A355" s="9" t="s">
        <v>712</v>
      </c>
      <c r="B355" s="9" t="s">
        <v>662</v>
      </c>
      <c r="C355" s="4" t="s">
        <v>28</v>
      </c>
      <c r="D355" s="9" t="s">
        <v>713</v>
      </c>
      <c r="E355" s="4" t="s">
        <v>30</v>
      </c>
      <c r="F355" s="4" t="s">
        <v>31</v>
      </c>
      <c r="G355" s="4" t="s">
        <v>309</v>
      </c>
      <c r="H355" s="9" t="s">
        <v>714</v>
      </c>
      <c r="I355" s="18" t="s">
        <v>715</v>
      </c>
      <c r="J355" s="4" t="s">
        <v>312</v>
      </c>
      <c r="K355" s="4" t="s">
        <v>222</v>
      </c>
      <c r="L355" s="4" t="s">
        <v>37</v>
      </c>
      <c r="M355" s="10">
        <v>110000</v>
      </c>
      <c r="N355" s="4" t="s">
        <v>37</v>
      </c>
      <c r="O355" s="11">
        <v>110000</v>
      </c>
      <c r="P355" s="4" t="s">
        <v>37</v>
      </c>
      <c r="Q355" s="12">
        <v>1700000</v>
      </c>
      <c r="R355" s="4" t="s">
        <v>38</v>
      </c>
      <c r="S355" s="12"/>
      <c r="T355" s="12">
        <v>1920000</v>
      </c>
      <c r="U355" s="9"/>
      <c r="V355">
        <f>IF(ISNUMBER(MATCH(I355,#REF!,0)),1,0)</f>
        <v>0</v>
      </c>
      <c r="W355" t="str">
        <f>IF(V355=1,VLOOKUP(I355,#REF!,2,FALSE),"No Match")</f>
        <v>No Match</v>
      </c>
      <c r="X355">
        <f>IF(ISNUMBER(MATCH(I355,#REF!,0)),1,0)</f>
        <v>0</v>
      </c>
      <c r="Y355" t="str">
        <f>IF(X355=1,VLOOKUP(I355,#REF!,2,FALSE),"No Match")</f>
        <v>No Match</v>
      </c>
      <c r="Z355">
        <f>IF(ISNUMBER(MATCH(I355,#REF!,0)),1,0)</f>
        <v>0</v>
      </c>
      <c r="AA355" t="str">
        <f>IF(Z355=1,VLOOKUP(I355,#REF!,2,FALSE),"No Match")</f>
        <v>No Match</v>
      </c>
      <c r="AB355">
        <f>IF(ISNUMBER(MATCH(I355,#REF!,0)),1,0)</f>
        <v>0</v>
      </c>
      <c r="AC355" t="str">
        <f>IF(AB355=1,VLOOKUP(I355,#REF!,2,FALSE),"No Match")</f>
        <v>No Match</v>
      </c>
      <c r="AD355" s="22" t="s">
        <v>1832</v>
      </c>
      <c r="AE355" t="s">
        <v>2052</v>
      </c>
      <c r="AF355" t="str">
        <f>IFERROR(VLOOKUP(AD355,#REF!,1,FALSE),"No")</f>
        <v>No</v>
      </c>
    </row>
    <row r="356" spans="1:32" ht="105" hidden="1" x14ac:dyDescent="0.25">
      <c r="A356" s="9" t="s">
        <v>566</v>
      </c>
      <c r="B356" s="9" t="s">
        <v>583</v>
      </c>
      <c r="C356" s="4" t="s">
        <v>584</v>
      </c>
      <c r="D356" s="9" t="s">
        <v>585</v>
      </c>
      <c r="E356" s="4" t="s">
        <v>30</v>
      </c>
      <c r="F356" s="4" t="s">
        <v>31</v>
      </c>
      <c r="G356" s="4" t="s">
        <v>32</v>
      </c>
      <c r="H356" s="9" t="s">
        <v>569</v>
      </c>
      <c r="I356" s="18" t="s">
        <v>586</v>
      </c>
      <c r="J356" s="4" t="s">
        <v>41</v>
      </c>
      <c r="K356" s="4" t="s">
        <v>587</v>
      </c>
      <c r="L356" s="4" t="s">
        <v>37</v>
      </c>
      <c r="M356" s="10">
        <v>180000</v>
      </c>
      <c r="N356" s="4" t="s">
        <v>38</v>
      </c>
      <c r="O356" s="11"/>
      <c r="P356" s="4" t="s">
        <v>37</v>
      </c>
      <c r="Q356" s="12">
        <v>750000</v>
      </c>
      <c r="R356" s="4" t="s">
        <v>38</v>
      </c>
      <c r="S356" s="12"/>
      <c r="T356" s="12">
        <v>930000</v>
      </c>
      <c r="U356" s="9" t="s">
        <v>588</v>
      </c>
      <c r="V356">
        <f>IF(ISNUMBER(MATCH(I356,#REF!,0)),1,0)</f>
        <v>0</v>
      </c>
      <c r="W356" t="str">
        <f>IF(V356=1,VLOOKUP(I356,#REF!,2,FALSE),"No Match")</f>
        <v>No Match</v>
      </c>
      <c r="X356">
        <f>IF(ISNUMBER(MATCH(I356,#REF!,0)),1,0)</f>
        <v>0</v>
      </c>
      <c r="Y356" t="str">
        <f>IF(X356=1,VLOOKUP(I356,#REF!,2,FALSE),"No Match")</f>
        <v>No Match</v>
      </c>
      <c r="Z356">
        <f>IF(ISNUMBER(MATCH(I356,#REF!,0)),1,0)</f>
        <v>0</v>
      </c>
      <c r="AA356" t="str">
        <f>IF(Z356=1,VLOOKUP(I356,#REF!,2,FALSE),"No Match")</f>
        <v>No Match</v>
      </c>
      <c r="AB356">
        <f>IF(ISNUMBER(MATCH(I356,#REF!,0)),1,0)</f>
        <v>0</v>
      </c>
      <c r="AC356" t="str">
        <f>IF(AB356=1,VLOOKUP(I356,#REF!,2,FALSE),"No Match")</f>
        <v>No Match</v>
      </c>
      <c r="AD356" s="13" t="s">
        <v>1928</v>
      </c>
      <c r="AE356" t="s">
        <v>2071</v>
      </c>
      <c r="AF356" t="str">
        <f>IFERROR(VLOOKUP(AD356,#REF!,1,FALSE),"No")</f>
        <v>No</v>
      </c>
    </row>
    <row r="357" spans="1:32" ht="60" hidden="1" x14ac:dyDescent="0.25">
      <c r="A357" s="9" t="s">
        <v>638</v>
      </c>
      <c r="B357" s="9" t="s">
        <v>155</v>
      </c>
      <c r="C357" s="4" t="s">
        <v>28</v>
      </c>
      <c r="D357" s="9" t="s">
        <v>639</v>
      </c>
      <c r="E357" s="4" t="s">
        <v>30</v>
      </c>
      <c r="F357" s="4" t="s">
        <v>31</v>
      </c>
      <c r="G357" s="4" t="s">
        <v>517</v>
      </c>
      <c r="H357" s="9" t="s">
        <v>640</v>
      </c>
      <c r="I357" s="18" t="s">
        <v>641</v>
      </c>
      <c r="J357" s="4" t="s">
        <v>35</v>
      </c>
      <c r="K357" s="4" t="s">
        <v>42</v>
      </c>
      <c r="L357" s="4" t="s">
        <v>37</v>
      </c>
      <c r="M357" s="10">
        <v>200000</v>
      </c>
      <c r="N357" s="4" t="s">
        <v>37</v>
      </c>
      <c r="O357" s="11">
        <v>200000</v>
      </c>
      <c r="P357" s="4" t="s">
        <v>37</v>
      </c>
      <c r="Q357" s="12">
        <v>38798000</v>
      </c>
      <c r="R357" s="4" t="s">
        <v>38</v>
      </c>
      <c r="S357" s="12"/>
      <c r="T357" s="12">
        <v>39198000</v>
      </c>
      <c r="U357" s="9"/>
      <c r="V357">
        <f>IF(ISNUMBER(MATCH(I357,#REF!,0)),1,0)</f>
        <v>0</v>
      </c>
      <c r="W357" t="str">
        <f>IF(V357=1,VLOOKUP(I357,#REF!,2,FALSE),"No Match")</f>
        <v>No Match</v>
      </c>
      <c r="X357">
        <f>IF(ISNUMBER(MATCH(I357,#REF!,0)),1,0)</f>
        <v>0</v>
      </c>
      <c r="Y357" t="str">
        <f>IF(X357=1,VLOOKUP(I357,#REF!,2,FALSE),"No Match")</f>
        <v>No Match</v>
      </c>
      <c r="Z357">
        <f>IF(ISNUMBER(MATCH(I357,#REF!,0)),1,0)</f>
        <v>0</v>
      </c>
      <c r="AA357" t="str">
        <f>IF(Z357=1,VLOOKUP(I357,#REF!,2,FALSE),"No Match")</f>
        <v>No Match</v>
      </c>
      <c r="AB357">
        <f>IF(ISNUMBER(MATCH(I357,#REF!,0)),1,0)</f>
        <v>0</v>
      </c>
      <c r="AC357" t="str">
        <f>IF(AB357=1,VLOOKUP(I357,#REF!,2,FALSE),"No Match")</f>
        <v>No Match</v>
      </c>
      <c r="AD357" s="22" t="s">
        <v>1766</v>
      </c>
      <c r="AE357" t="s">
        <v>2052</v>
      </c>
      <c r="AF357" t="str">
        <f>IFERROR(VLOOKUP(AD357,#REF!,1,FALSE),"No")</f>
        <v>No</v>
      </c>
    </row>
    <row r="358" spans="1:32" hidden="1" x14ac:dyDescent="0.25">
      <c r="A358" s="9" t="s">
        <v>416</v>
      </c>
      <c r="B358" s="9" t="s">
        <v>317</v>
      </c>
      <c r="C358" s="4" t="s">
        <v>28</v>
      </c>
      <c r="D358" s="9" t="s">
        <v>421</v>
      </c>
      <c r="E358" s="4" t="s">
        <v>30</v>
      </c>
      <c r="F358" s="4" t="s">
        <v>31</v>
      </c>
      <c r="G358" s="4" t="s">
        <v>412</v>
      </c>
      <c r="H358" s="9" t="s">
        <v>413</v>
      </c>
      <c r="I358" s="18" t="s">
        <v>422</v>
      </c>
      <c r="J358" s="4" t="s">
        <v>77</v>
      </c>
      <c r="K358" s="4" t="s">
        <v>36</v>
      </c>
      <c r="L358" s="4" t="s">
        <v>77</v>
      </c>
      <c r="M358" s="10">
        <v>300000</v>
      </c>
      <c r="N358" s="4" t="s">
        <v>77</v>
      </c>
      <c r="O358" s="11">
        <v>1860000</v>
      </c>
      <c r="P358" s="4" t="s">
        <v>77</v>
      </c>
      <c r="Q358" s="12">
        <v>46200000</v>
      </c>
      <c r="R358" s="4" t="s">
        <v>38</v>
      </c>
      <c r="S358" s="12"/>
      <c r="T358" s="12">
        <v>48360000</v>
      </c>
      <c r="U358" s="9"/>
      <c r="V358">
        <f>IF(ISNUMBER(MATCH(I358,#REF!,0)),1,0)</f>
        <v>0</v>
      </c>
      <c r="W358" t="str">
        <f>IF(V358=1,VLOOKUP(I358,#REF!,2,FALSE),"No Match")</f>
        <v>No Match</v>
      </c>
      <c r="X358">
        <f>IF(ISNUMBER(MATCH(I358,#REF!,0)),1,0)</f>
        <v>0</v>
      </c>
      <c r="Y358" t="str">
        <f>IF(X358=1,VLOOKUP(I358,#REF!,2,FALSE),"No Match")</f>
        <v>No Match</v>
      </c>
      <c r="Z358">
        <f>IF(ISNUMBER(MATCH(I358,#REF!,0)),1,0)</f>
        <v>0</v>
      </c>
      <c r="AA358" t="str">
        <f>IF(Z358=1,VLOOKUP(I358,#REF!,2,FALSE),"No Match")</f>
        <v>No Match</v>
      </c>
      <c r="AB358">
        <f>IF(ISNUMBER(MATCH(I358,#REF!,0)),1,0)</f>
        <v>0</v>
      </c>
      <c r="AC358" t="str">
        <f>IF(AB358=1,VLOOKUP(I358,#REF!,2,FALSE),"No Match")</f>
        <v>No Match</v>
      </c>
      <c r="AD358" s="23" t="s">
        <v>2057</v>
      </c>
      <c r="AE358" t="s">
        <v>2056</v>
      </c>
      <c r="AF358" t="str">
        <f>IFERROR(VLOOKUP(AD358,#REF!,1,FALSE),"No")</f>
        <v>No</v>
      </c>
    </row>
    <row r="359" spans="1:32" ht="60" hidden="1" x14ac:dyDescent="0.25">
      <c r="A359" s="9" t="s">
        <v>566</v>
      </c>
      <c r="B359" s="9" t="s">
        <v>589</v>
      </c>
      <c r="C359" s="4" t="s">
        <v>28</v>
      </c>
      <c r="D359" s="9" t="s">
        <v>590</v>
      </c>
      <c r="E359" s="4" t="s">
        <v>30</v>
      </c>
      <c r="F359" s="4" t="s">
        <v>31</v>
      </c>
      <c r="G359" s="4" t="s">
        <v>32</v>
      </c>
      <c r="H359" s="9" t="s">
        <v>569</v>
      </c>
      <c r="I359" s="18" t="s">
        <v>591</v>
      </c>
      <c r="J359" s="4" t="s">
        <v>41</v>
      </c>
      <c r="K359" s="4" t="s">
        <v>36</v>
      </c>
      <c r="L359" s="4" t="s">
        <v>37</v>
      </c>
      <c r="M359" s="10">
        <v>855000</v>
      </c>
      <c r="N359" s="4" t="s">
        <v>37</v>
      </c>
      <c r="O359" s="11">
        <v>600000</v>
      </c>
      <c r="P359" s="4" t="s">
        <v>37</v>
      </c>
      <c r="Q359" s="12">
        <v>11599000</v>
      </c>
      <c r="R359" s="4" t="s">
        <v>38</v>
      </c>
      <c r="S359" s="12"/>
      <c r="T359" s="12">
        <v>13054000</v>
      </c>
      <c r="U359" s="9"/>
      <c r="V359">
        <f>IF(ISNUMBER(MATCH(I359,#REF!,0)),1,0)</f>
        <v>0</v>
      </c>
      <c r="W359" t="str">
        <f>IF(V359=1,VLOOKUP(I359,#REF!,2,FALSE),"No Match")</f>
        <v>No Match</v>
      </c>
      <c r="X359">
        <f>IF(ISNUMBER(MATCH(I359,#REF!,0)),1,0)</f>
        <v>0</v>
      </c>
      <c r="Y359" t="str">
        <f>IF(X359=1,VLOOKUP(I359,#REF!,2,FALSE),"No Match")</f>
        <v>No Match</v>
      </c>
      <c r="Z359">
        <f>IF(ISNUMBER(MATCH(I359,#REF!,0)),1,0)</f>
        <v>0</v>
      </c>
      <c r="AA359" t="str">
        <f>IF(Z359=1,VLOOKUP(I359,#REF!,2,FALSE),"No Match")</f>
        <v>No Match</v>
      </c>
      <c r="AB359">
        <f>IF(ISNUMBER(MATCH(I359,#REF!,0)),1,0)</f>
        <v>0</v>
      </c>
      <c r="AC359" t="str">
        <f>IF(AB359=1,VLOOKUP(I359,#REF!,2,FALSE),"No Match")</f>
        <v>No Match</v>
      </c>
      <c r="AD359" s="13" t="s">
        <v>1929</v>
      </c>
      <c r="AE359" t="s">
        <v>2071</v>
      </c>
      <c r="AF359" t="str">
        <f>IFERROR(VLOOKUP(AD359,#REF!,1,FALSE),"No")</f>
        <v>No</v>
      </c>
    </row>
    <row r="360" spans="1:32" ht="30" hidden="1" x14ac:dyDescent="0.25">
      <c r="A360" s="9" t="s">
        <v>1241</v>
      </c>
      <c r="B360" s="9" t="s">
        <v>1242</v>
      </c>
      <c r="C360" s="4" t="s">
        <v>28</v>
      </c>
      <c r="D360" s="9" t="s">
        <v>1243</v>
      </c>
      <c r="E360" s="4" t="s">
        <v>30</v>
      </c>
      <c r="F360" s="4" t="s">
        <v>31</v>
      </c>
      <c r="G360" s="4" t="s">
        <v>718</v>
      </c>
      <c r="H360" s="9" t="s">
        <v>719</v>
      </c>
      <c r="I360" s="18" t="s">
        <v>1244</v>
      </c>
      <c r="J360" s="4" t="s">
        <v>77</v>
      </c>
      <c r="K360" s="4" t="s">
        <v>36</v>
      </c>
      <c r="L360" s="4" t="s">
        <v>77</v>
      </c>
      <c r="M360" s="10">
        <v>1000000</v>
      </c>
      <c r="N360" s="4" t="s">
        <v>77</v>
      </c>
      <c r="O360" s="11">
        <v>946000</v>
      </c>
      <c r="P360" s="4" t="s">
        <v>77</v>
      </c>
      <c r="Q360" s="12">
        <v>9199000</v>
      </c>
      <c r="R360" s="4" t="s">
        <v>38</v>
      </c>
      <c r="S360" s="12"/>
      <c r="T360" s="12">
        <v>11145000</v>
      </c>
      <c r="U360" s="9"/>
      <c r="V360">
        <f>IF(ISNUMBER(MATCH(I360,#REF!,0)),1,0)</f>
        <v>0</v>
      </c>
      <c r="W360" t="str">
        <f>IF(V360=1,VLOOKUP(I360,#REF!,2,FALSE),"No Match")</f>
        <v>No Match</v>
      </c>
      <c r="X360">
        <f>IF(ISNUMBER(MATCH(I360,#REF!,0)),1,0)</f>
        <v>0</v>
      </c>
      <c r="Y360" t="str">
        <f>IF(X360=1,VLOOKUP(I360,#REF!,2,FALSE),"No Match")</f>
        <v>No Match</v>
      </c>
      <c r="Z360">
        <f>IF(ISNUMBER(MATCH(I360,#REF!,0)),1,0)</f>
        <v>0</v>
      </c>
      <c r="AA360" t="str">
        <f>IF(Z360=1,VLOOKUP(I360,#REF!,2,FALSE),"No Match")</f>
        <v>No Match</v>
      </c>
      <c r="AB360">
        <f>IF(ISNUMBER(MATCH(I360,#REF!,0)),1,0)</f>
        <v>0</v>
      </c>
      <c r="AC360" t="str">
        <f>IF(AB360=1,VLOOKUP(I360,#REF!,2,FALSE),"No Match")</f>
        <v>No Match</v>
      </c>
      <c r="AD360" s="13" t="s">
        <v>1926</v>
      </c>
      <c r="AE360" t="s">
        <v>2071</v>
      </c>
      <c r="AF360" t="str">
        <f>IFERROR(VLOOKUP(AD360,#REF!,1,FALSE),"No")</f>
        <v>No</v>
      </c>
    </row>
    <row r="361" spans="1:32" ht="60" hidden="1" x14ac:dyDescent="0.25">
      <c r="A361" s="9" t="s">
        <v>492</v>
      </c>
      <c r="B361" s="9" t="s">
        <v>155</v>
      </c>
      <c r="C361" s="4" t="s">
        <v>28</v>
      </c>
      <c r="D361" s="9" t="s">
        <v>496</v>
      </c>
      <c r="E361" s="4" t="s">
        <v>30</v>
      </c>
      <c r="F361" s="4" t="s">
        <v>31</v>
      </c>
      <c r="G361" s="4" t="s">
        <v>433</v>
      </c>
      <c r="H361" s="9" t="s">
        <v>494</v>
      </c>
      <c r="I361" s="18" t="s">
        <v>497</v>
      </c>
      <c r="J361" s="4" t="s">
        <v>35</v>
      </c>
      <c r="K361" s="4" t="s">
        <v>42</v>
      </c>
      <c r="L361" s="4" t="s">
        <v>37</v>
      </c>
      <c r="M361" s="10">
        <v>1200000</v>
      </c>
      <c r="N361" s="4" t="s">
        <v>37</v>
      </c>
      <c r="O361" s="11">
        <v>1000000</v>
      </c>
      <c r="P361" s="4" t="s">
        <v>37</v>
      </c>
      <c r="Q361" s="12">
        <v>38194000</v>
      </c>
      <c r="R361" s="4" t="s">
        <v>38</v>
      </c>
      <c r="S361" s="12"/>
      <c r="T361" s="12">
        <v>40394000</v>
      </c>
      <c r="U361" s="9"/>
      <c r="V361">
        <f>IF(ISNUMBER(MATCH(I361,#REF!,0)),1,0)</f>
        <v>0</v>
      </c>
      <c r="W361" t="str">
        <f>IF(V361=1,VLOOKUP(I361,#REF!,2,FALSE),"No Match")</f>
        <v>No Match</v>
      </c>
      <c r="X361">
        <f>IF(ISNUMBER(MATCH(I361,#REF!,0)),1,0)</f>
        <v>0</v>
      </c>
      <c r="Y361" t="str">
        <f>IF(X361=1,VLOOKUP(I361,#REF!,2,FALSE),"No Match")</f>
        <v>No Match</v>
      </c>
      <c r="Z361">
        <f>IF(ISNUMBER(MATCH(I361,#REF!,0)),1,0)</f>
        <v>0</v>
      </c>
      <c r="AA361" t="str">
        <f>IF(Z361=1,VLOOKUP(I361,#REF!,2,FALSE),"No Match")</f>
        <v>No Match</v>
      </c>
      <c r="AB361">
        <f>IF(ISNUMBER(MATCH(I361,#REF!,0)),1,0)</f>
        <v>0</v>
      </c>
      <c r="AC361" t="str">
        <f>IF(AB361=1,VLOOKUP(I361,#REF!,2,FALSE),"No Match")</f>
        <v>No Match</v>
      </c>
      <c r="AD361" s="22" t="s">
        <v>1766</v>
      </c>
      <c r="AE361" t="s">
        <v>2052</v>
      </c>
      <c r="AF361" t="str">
        <f>IFERROR(VLOOKUP(AD361,#REF!,1,FALSE),"No")</f>
        <v>No</v>
      </c>
    </row>
    <row r="362" spans="1:32" ht="60" x14ac:dyDescent="0.25">
      <c r="A362" s="9" t="s">
        <v>193</v>
      </c>
      <c r="B362" s="9" t="s">
        <v>155</v>
      </c>
      <c r="C362" s="4" t="s">
        <v>28</v>
      </c>
      <c r="D362" s="9" t="s">
        <v>201</v>
      </c>
      <c r="E362" s="4" t="s">
        <v>30</v>
      </c>
      <c r="F362" s="4" t="s">
        <v>31</v>
      </c>
      <c r="G362" s="4" t="s">
        <v>152</v>
      </c>
      <c r="H362" s="9" t="s">
        <v>75</v>
      </c>
      <c r="I362" s="18" t="s">
        <v>202</v>
      </c>
      <c r="J362" s="4" t="s">
        <v>163</v>
      </c>
      <c r="K362" s="4" t="s">
        <v>42</v>
      </c>
      <c r="L362" s="4" t="s">
        <v>37</v>
      </c>
      <c r="M362" s="10">
        <v>1500000</v>
      </c>
      <c r="N362" s="4" t="s">
        <v>37</v>
      </c>
      <c r="O362" s="11">
        <v>600000</v>
      </c>
      <c r="P362" s="4" t="s">
        <v>37</v>
      </c>
      <c r="Q362" s="12">
        <v>20700000</v>
      </c>
      <c r="R362" s="4" t="s">
        <v>38</v>
      </c>
      <c r="S362" s="12"/>
      <c r="T362" s="12">
        <v>22800000</v>
      </c>
      <c r="U362" s="9" t="s">
        <v>203</v>
      </c>
      <c r="V362">
        <f>IF(ISNUMBER(MATCH(I362,#REF!,0)),1,0)</f>
        <v>0</v>
      </c>
      <c r="W362" t="str">
        <f>IF(V362=1,VLOOKUP(I362,#REF!,2,FALSE),"No Match")</f>
        <v>No Match</v>
      </c>
      <c r="X362">
        <f>IF(ISNUMBER(MATCH(I362,#REF!,0)),1,0)</f>
        <v>0</v>
      </c>
      <c r="Y362" t="str">
        <f>IF(X362=1,VLOOKUP(I362,#REF!,2,FALSE),"No Match")</f>
        <v>No Match</v>
      </c>
      <c r="Z362">
        <f>IF(ISNUMBER(MATCH(I362,#REF!,0)),1,0)</f>
        <v>0</v>
      </c>
      <c r="AA362" t="str">
        <f>IF(Z362=1,VLOOKUP(I362,#REF!,2,FALSE),"No Match")</f>
        <v>No Match</v>
      </c>
      <c r="AB362">
        <f>IF(ISNUMBER(MATCH(I362,#REF!,0)),1,0)</f>
        <v>0</v>
      </c>
      <c r="AC362" t="str">
        <f>IF(AB362=1,VLOOKUP(I362,#REF!,2,FALSE),"No Match")</f>
        <v>No Match</v>
      </c>
      <c r="AD362" s="13" t="s">
        <v>1937</v>
      </c>
      <c r="AE362" t="s">
        <v>2071</v>
      </c>
      <c r="AF362" t="str">
        <f>IFERROR(VLOOKUP(AD362,#REF!,1,FALSE),"No")</f>
        <v>No</v>
      </c>
    </row>
    <row r="363" spans="1:32" ht="30" hidden="1" x14ac:dyDescent="0.25">
      <c r="A363" s="9" t="s">
        <v>1111</v>
      </c>
      <c r="B363" s="9" t="s">
        <v>549</v>
      </c>
      <c r="C363" s="4" t="s">
        <v>28</v>
      </c>
      <c r="D363" s="9" t="s">
        <v>1115</v>
      </c>
      <c r="E363" s="4" t="s">
        <v>30</v>
      </c>
      <c r="F363" s="4" t="s">
        <v>31</v>
      </c>
      <c r="G363" s="4" t="s">
        <v>309</v>
      </c>
      <c r="H363" s="9" t="s">
        <v>310</v>
      </c>
      <c r="I363" s="18" t="s">
        <v>1116</v>
      </c>
      <c r="J363" s="4" t="s">
        <v>77</v>
      </c>
      <c r="K363" s="4" t="s">
        <v>36</v>
      </c>
      <c r="L363" s="4" t="s">
        <v>77</v>
      </c>
      <c r="M363" s="10">
        <v>1520000</v>
      </c>
      <c r="N363" s="4" t="s">
        <v>77</v>
      </c>
      <c r="O363" s="11">
        <v>200000</v>
      </c>
      <c r="P363" s="4" t="s">
        <v>77</v>
      </c>
      <c r="Q363" s="12">
        <v>312700000</v>
      </c>
      <c r="R363" s="4" t="s">
        <v>38</v>
      </c>
      <c r="S363" s="12"/>
      <c r="T363" s="12">
        <v>314420000</v>
      </c>
      <c r="U363" s="9"/>
      <c r="V363">
        <f>IF(ISNUMBER(MATCH(I363,#REF!,0)),1,0)</f>
        <v>0</v>
      </c>
      <c r="W363" t="str">
        <f>IF(V363=1,VLOOKUP(I363,#REF!,2,FALSE),"No Match")</f>
        <v>No Match</v>
      </c>
      <c r="X363">
        <f>IF(ISNUMBER(MATCH(I363,#REF!,0)),1,0)</f>
        <v>0</v>
      </c>
      <c r="Y363" t="str">
        <f>IF(X363=1,VLOOKUP(I363,#REF!,2,FALSE),"No Match")</f>
        <v>No Match</v>
      </c>
      <c r="Z363">
        <f>IF(ISNUMBER(MATCH(I363,#REF!,0)),1,0)</f>
        <v>0</v>
      </c>
      <c r="AA363" t="str">
        <f>IF(Z363=1,VLOOKUP(I363,#REF!,2,FALSE),"No Match")</f>
        <v>No Match</v>
      </c>
      <c r="AB363">
        <f>IF(ISNUMBER(MATCH(I363,#REF!,0)),1,0)</f>
        <v>0</v>
      </c>
      <c r="AC363" t="str">
        <f>IF(AB363=1,VLOOKUP(I363,#REF!,2,FALSE),"No Match")</f>
        <v>No Match</v>
      </c>
      <c r="AD363" s="23" t="s">
        <v>2058</v>
      </c>
      <c r="AE363" t="s">
        <v>2056</v>
      </c>
      <c r="AF363" t="str">
        <f>IFERROR(VLOOKUP(AD363,#REF!,1,FALSE),"No")</f>
        <v>No</v>
      </c>
    </row>
    <row r="364" spans="1:32" ht="60" x14ac:dyDescent="0.25">
      <c r="A364" s="9" t="s">
        <v>193</v>
      </c>
      <c r="B364" s="9" t="s">
        <v>155</v>
      </c>
      <c r="C364" s="4" t="s">
        <v>28</v>
      </c>
      <c r="D364" s="9" t="s">
        <v>199</v>
      </c>
      <c r="E364" s="4" t="s">
        <v>30</v>
      </c>
      <c r="F364" s="4" t="s">
        <v>31</v>
      </c>
      <c r="G364" s="4" t="s">
        <v>152</v>
      </c>
      <c r="H364" s="9" t="s">
        <v>75</v>
      </c>
      <c r="I364" s="18" t="s">
        <v>200</v>
      </c>
      <c r="J364" s="4" t="s">
        <v>163</v>
      </c>
      <c r="K364" s="4" t="s">
        <v>42</v>
      </c>
      <c r="L364" s="4" t="s">
        <v>37</v>
      </c>
      <c r="M364" s="10">
        <v>1600000</v>
      </c>
      <c r="N364" s="4" t="s">
        <v>37</v>
      </c>
      <c r="O364" s="11">
        <v>300000</v>
      </c>
      <c r="P364" s="4" t="s">
        <v>37</v>
      </c>
      <c r="Q364" s="12">
        <v>17500000</v>
      </c>
      <c r="R364" s="4" t="s">
        <v>38</v>
      </c>
      <c r="S364" s="12"/>
      <c r="T364" s="12">
        <v>19400000</v>
      </c>
      <c r="U364" s="9"/>
      <c r="V364">
        <f>IF(ISNUMBER(MATCH(I364,#REF!,0)),1,0)</f>
        <v>0</v>
      </c>
      <c r="W364" t="str">
        <f>IF(V364=1,VLOOKUP(I364,#REF!,2,FALSE),"No Match")</f>
        <v>No Match</v>
      </c>
      <c r="X364">
        <f>IF(ISNUMBER(MATCH(I364,#REF!,0)),1,0)</f>
        <v>0</v>
      </c>
      <c r="Y364" t="str">
        <f>IF(X364=1,VLOOKUP(I364,#REF!,2,FALSE),"No Match")</f>
        <v>No Match</v>
      </c>
      <c r="Z364">
        <f>IF(ISNUMBER(MATCH(I364,#REF!,0)),1,0)</f>
        <v>0</v>
      </c>
      <c r="AA364" t="str">
        <f>IF(Z364=1,VLOOKUP(I364,#REF!,2,FALSE),"No Match")</f>
        <v>No Match</v>
      </c>
      <c r="AB364">
        <f>IF(ISNUMBER(MATCH(I364,#REF!,0)),1,0)</f>
        <v>0</v>
      </c>
      <c r="AC364" t="str">
        <f>IF(AB364=1,VLOOKUP(I364,#REF!,2,FALSE),"No Match")</f>
        <v>No Match</v>
      </c>
      <c r="AD364" s="13" t="s">
        <v>1934</v>
      </c>
      <c r="AE364" t="s">
        <v>2071</v>
      </c>
      <c r="AF364" t="str">
        <f>IFERROR(VLOOKUP(AD364,#REF!,1,FALSE),"No")</f>
        <v>No</v>
      </c>
    </row>
    <row r="365" spans="1:32" ht="45" hidden="1" x14ac:dyDescent="0.25">
      <c r="A365" s="9" t="s">
        <v>706</v>
      </c>
      <c r="B365" s="9" t="s">
        <v>707</v>
      </c>
      <c r="C365" s="4" t="s">
        <v>28</v>
      </c>
      <c r="D365" s="9" t="s">
        <v>708</v>
      </c>
      <c r="E365" s="4" t="s">
        <v>30</v>
      </c>
      <c r="F365" s="4" t="s">
        <v>31</v>
      </c>
      <c r="G365" s="4" t="s">
        <v>309</v>
      </c>
      <c r="H365" s="9" t="s">
        <v>310</v>
      </c>
      <c r="I365" s="18" t="s">
        <v>709</v>
      </c>
      <c r="J365" s="4" t="s">
        <v>77</v>
      </c>
      <c r="K365" s="4" t="s">
        <v>36</v>
      </c>
      <c r="L365" s="4" t="s">
        <v>77</v>
      </c>
      <c r="M365" s="10">
        <v>2599000</v>
      </c>
      <c r="N365" s="4" t="s">
        <v>77</v>
      </c>
      <c r="O365" s="11">
        <v>200000</v>
      </c>
      <c r="P365" s="4" t="s">
        <v>77</v>
      </c>
      <c r="Q365" s="12">
        <v>17899000</v>
      </c>
      <c r="R365" s="4" t="s">
        <v>38</v>
      </c>
      <c r="S365" s="12"/>
      <c r="T365" s="12">
        <v>20698000</v>
      </c>
      <c r="U365" s="9"/>
      <c r="V365">
        <f>IF(ISNUMBER(MATCH(I365,#REF!,0)),1,0)</f>
        <v>0</v>
      </c>
      <c r="W365" t="str">
        <f>IF(V365=1,VLOOKUP(I365,#REF!,2,FALSE),"No Match")</f>
        <v>No Match</v>
      </c>
      <c r="X365">
        <f>IF(ISNUMBER(MATCH(I365,#REF!,0)),1,0)</f>
        <v>0</v>
      </c>
      <c r="Y365" t="str">
        <f>IF(X365=1,VLOOKUP(I365,#REF!,2,FALSE),"No Match")</f>
        <v>No Match</v>
      </c>
      <c r="Z365">
        <f>IF(ISNUMBER(MATCH(I365,#REF!,0)),1,0)</f>
        <v>0</v>
      </c>
      <c r="AA365" t="str">
        <f>IF(Z365=1,VLOOKUP(I365,#REF!,2,FALSE),"No Match")</f>
        <v>No Match</v>
      </c>
      <c r="AB365">
        <f>IF(ISNUMBER(MATCH(I365,#REF!,0)),1,0)</f>
        <v>0</v>
      </c>
      <c r="AC365" t="str">
        <f>IF(AB365=1,VLOOKUP(I365,#REF!,2,FALSE),"No Match")</f>
        <v>No Match</v>
      </c>
      <c r="AD365" s="23" t="s">
        <v>2059</v>
      </c>
      <c r="AE365" t="s">
        <v>2056</v>
      </c>
      <c r="AF365" t="str">
        <f>IFERROR(VLOOKUP(AD365,#REF!,1,FALSE),"No")</f>
        <v>No</v>
      </c>
    </row>
    <row r="366" spans="1:32" ht="45" hidden="1" x14ac:dyDescent="0.25">
      <c r="A366" s="9" t="s">
        <v>655</v>
      </c>
      <c r="B366" s="9" t="s">
        <v>155</v>
      </c>
      <c r="C366" s="4" t="s">
        <v>28</v>
      </c>
      <c r="D366" s="9" t="s">
        <v>656</v>
      </c>
      <c r="E366" s="4" t="s">
        <v>30</v>
      </c>
      <c r="F366" s="4" t="s">
        <v>31</v>
      </c>
      <c r="G366" s="4" t="s">
        <v>309</v>
      </c>
      <c r="H366" s="9" t="s">
        <v>153</v>
      </c>
      <c r="I366" s="18" t="s">
        <v>657</v>
      </c>
      <c r="J366" s="4" t="s">
        <v>77</v>
      </c>
      <c r="K366" s="4" t="s">
        <v>42</v>
      </c>
      <c r="L366" s="4" t="s">
        <v>77</v>
      </c>
      <c r="M366" s="10">
        <v>2700000</v>
      </c>
      <c r="N366" s="4" t="s">
        <v>77</v>
      </c>
      <c r="O366" s="11">
        <v>500000</v>
      </c>
      <c r="P366" s="4" t="s">
        <v>77</v>
      </c>
      <c r="Q366" s="12">
        <v>57300000</v>
      </c>
      <c r="R366" s="4" t="s">
        <v>38</v>
      </c>
      <c r="S366" s="12"/>
      <c r="T366" s="12">
        <v>60500000</v>
      </c>
      <c r="U366" s="9"/>
      <c r="V366">
        <f>IF(ISNUMBER(MATCH(I366,#REF!,0)),1,0)</f>
        <v>0</v>
      </c>
      <c r="W366" t="str">
        <f>IF(V366=1,VLOOKUP(I366,#REF!,2,FALSE),"No Match")</f>
        <v>No Match</v>
      </c>
      <c r="X366">
        <f>IF(ISNUMBER(MATCH(I366,#REF!,0)),1,0)</f>
        <v>0</v>
      </c>
      <c r="Y366" t="str">
        <f>IF(X366=1,VLOOKUP(I366,#REF!,2,FALSE),"No Match")</f>
        <v>No Match</v>
      </c>
      <c r="Z366">
        <f>IF(ISNUMBER(MATCH(I366,#REF!,0)),1,0)</f>
        <v>0</v>
      </c>
      <c r="AA366" t="str">
        <f>IF(Z366=1,VLOOKUP(I366,#REF!,2,FALSE),"No Match")</f>
        <v>No Match</v>
      </c>
      <c r="AB366">
        <f>IF(ISNUMBER(MATCH(I366,#REF!,0)),1,0)</f>
        <v>0</v>
      </c>
      <c r="AC366" t="str">
        <f>IF(AB366=1,VLOOKUP(I366,#REF!,2,FALSE),"No Match")</f>
        <v>No Match</v>
      </c>
      <c r="AD366" s="22" t="s">
        <v>1474</v>
      </c>
      <c r="AE366" t="s">
        <v>2060</v>
      </c>
      <c r="AF366" t="str">
        <f>IFERROR(VLOOKUP(AD366,#REF!,1,FALSE),"No")</f>
        <v>No</v>
      </c>
    </row>
    <row r="367" spans="1:32" hidden="1" x14ac:dyDescent="0.25">
      <c r="A367" s="9" t="s">
        <v>864</v>
      </c>
      <c r="B367" s="9" t="s">
        <v>436</v>
      </c>
      <c r="C367" s="4" t="s">
        <v>28</v>
      </c>
      <c r="D367" s="9" t="s">
        <v>867</v>
      </c>
      <c r="E367" s="4" t="s">
        <v>30</v>
      </c>
      <c r="F367" s="4" t="s">
        <v>31</v>
      </c>
      <c r="G367" s="4" t="s">
        <v>294</v>
      </c>
      <c r="H367" s="9" t="s">
        <v>270</v>
      </c>
      <c r="I367" s="18" t="s">
        <v>868</v>
      </c>
      <c r="J367" s="4" t="s">
        <v>77</v>
      </c>
      <c r="K367" s="4" t="s">
        <v>36</v>
      </c>
      <c r="L367" s="4" t="s">
        <v>77</v>
      </c>
      <c r="M367" s="10">
        <v>3000000</v>
      </c>
      <c r="N367" s="4" t="s">
        <v>77</v>
      </c>
      <c r="O367" s="11">
        <v>299000</v>
      </c>
      <c r="P367" s="4" t="s">
        <v>77</v>
      </c>
      <c r="Q367" s="12">
        <v>18000000</v>
      </c>
      <c r="R367" s="4" t="s">
        <v>38</v>
      </c>
      <c r="S367" s="12"/>
      <c r="T367" s="12">
        <v>21299000</v>
      </c>
      <c r="U367" s="9"/>
      <c r="V367">
        <f>IF(ISNUMBER(MATCH(I367,#REF!,0)),1,0)</f>
        <v>0</v>
      </c>
      <c r="W367" t="str">
        <f>IF(V367=1,VLOOKUP(I367,#REF!,2,FALSE),"No Match")</f>
        <v>No Match</v>
      </c>
      <c r="X367">
        <f>IF(ISNUMBER(MATCH(I367,#REF!,0)),1,0)</f>
        <v>0</v>
      </c>
      <c r="Y367" t="str">
        <f>IF(X367=1,VLOOKUP(I367,#REF!,2,FALSE),"No Match")</f>
        <v>No Match</v>
      </c>
      <c r="Z367">
        <f>IF(ISNUMBER(MATCH(I367,#REF!,0)),1,0)</f>
        <v>0</v>
      </c>
      <c r="AA367" t="str">
        <f>IF(Z367=1,VLOOKUP(I367,#REF!,2,FALSE),"No Match")</f>
        <v>No Match</v>
      </c>
      <c r="AB367">
        <f>IF(ISNUMBER(MATCH(I367,#REF!,0)),1,0)</f>
        <v>0</v>
      </c>
      <c r="AC367" t="str">
        <f>IF(AB367=1,VLOOKUP(I367,#REF!,2,FALSE),"No Match")</f>
        <v>No Match</v>
      </c>
      <c r="AD367" s="23" t="s">
        <v>1359</v>
      </c>
      <c r="AE367" t="s">
        <v>2056</v>
      </c>
      <c r="AF367" t="str">
        <f>IFERROR(VLOOKUP(AD367,#REF!,1,FALSE),"No")</f>
        <v>No</v>
      </c>
    </row>
    <row r="368" spans="1:32" ht="45" hidden="1" x14ac:dyDescent="0.25">
      <c r="A368" s="9" t="s">
        <v>969</v>
      </c>
      <c r="B368" s="9" t="s">
        <v>111</v>
      </c>
      <c r="C368" s="4" t="s">
        <v>28</v>
      </c>
      <c r="D368" s="9" t="s">
        <v>970</v>
      </c>
      <c r="E368" s="4" t="s">
        <v>30</v>
      </c>
      <c r="F368" s="4" t="s">
        <v>31</v>
      </c>
      <c r="G368" s="4" t="s">
        <v>412</v>
      </c>
      <c r="H368" s="9" t="s">
        <v>413</v>
      </c>
      <c r="I368" s="18" t="s">
        <v>971</v>
      </c>
      <c r="J368" s="4" t="s">
        <v>77</v>
      </c>
      <c r="K368" s="4" t="s">
        <v>42</v>
      </c>
      <c r="L368" s="4" t="s">
        <v>77</v>
      </c>
      <c r="M368" s="10">
        <v>3500000</v>
      </c>
      <c r="N368" s="4" t="s">
        <v>77</v>
      </c>
      <c r="O368" s="11">
        <v>1000000</v>
      </c>
      <c r="P368" s="4" t="s">
        <v>77</v>
      </c>
      <c r="Q368" s="12">
        <v>135000000</v>
      </c>
      <c r="R368" s="4" t="s">
        <v>38</v>
      </c>
      <c r="S368" s="12"/>
      <c r="T368" s="12">
        <v>139500000</v>
      </c>
      <c r="U368" s="9" t="s">
        <v>972</v>
      </c>
      <c r="V368">
        <f>IF(ISNUMBER(MATCH(I368,#REF!,0)),1,0)</f>
        <v>0</v>
      </c>
      <c r="W368" t="str">
        <f>IF(V368=1,VLOOKUP(I368,#REF!,2,FALSE),"No Match")</f>
        <v>No Match</v>
      </c>
      <c r="X368">
        <f>IF(ISNUMBER(MATCH(I368,#REF!,0)),1,0)</f>
        <v>0</v>
      </c>
      <c r="Y368" t="str">
        <f>IF(X368=1,VLOOKUP(I368,#REF!,2,FALSE),"No Match")</f>
        <v>No Match</v>
      </c>
      <c r="Z368">
        <f>IF(ISNUMBER(MATCH(I368,#REF!,0)),1,0)</f>
        <v>0</v>
      </c>
      <c r="AA368" t="str">
        <f>IF(Z368=1,VLOOKUP(I368,#REF!,2,FALSE),"No Match")</f>
        <v>No Match</v>
      </c>
      <c r="AB368">
        <f>IF(ISNUMBER(MATCH(I368,#REF!,0)),1,0)</f>
        <v>0</v>
      </c>
      <c r="AC368" t="str">
        <f>IF(AB368=1,VLOOKUP(I368,#REF!,2,FALSE),"No Match")</f>
        <v>No Match</v>
      </c>
      <c r="AD368" s="13" t="s">
        <v>1388</v>
      </c>
      <c r="AE368" s="29" t="s">
        <v>2072</v>
      </c>
      <c r="AF368" t="str">
        <f>IFERROR(VLOOKUP(AD368,#REF!,1,FALSE),"No")</f>
        <v>No</v>
      </c>
    </row>
    <row r="369" spans="1:32" ht="45" hidden="1" x14ac:dyDescent="0.25">
      <c r="A369" s="9" t="s">
        <v>78</v>
      </c>
      <c r="B369" s="9" t="s">
        <v>84</v>
      </c>
      <c r="C369" s="4" t="s">
        <v>28</v>
      </c>
      <c r="D369" s="9" t="s">
        <v>85</v>
      </c>
      <c r="E369" s="4" t="s">
        <v>30</v>
      </c>
      <c r="F369" s="4" t="s">
        <v>31</v>
      </c>
      <c r="G369" s="4" t="s">
        <v>81</v>
      </c>
      <c r="H369" s="9" t="s">
        <v>82</v>
      </c>
      <c r="I369" s="18" t="s">
        <v>86</v>
      </c>
      <c r="J369" s="4" t="s">
        <v>77</v>
      </c>
      <c r="K369" s="4" t="s">
        <v>42</v>
      </c>
      <c r="L369" s="4" t="s">
        <v>77</v>
      </c>
      <c r="M369" s="10">
        <v>4000000</v>
      </c>
      <c r="N369" s="4" t="s">
        <v>77</v>
      </c>
      <c r="O369" s="11">
        <v>600000</v>
      </c>
      <c r="P369" s="4" t="s">
        <v>77</v>
      </c>
      <c r="Q369" s="12">
        <v>104300000</v>
      </c>
      <c r="R369" s="4" t="s">
        <v>38</v>
      </c>
      <c r="S369" s="12"/>
      <c r="T369" s="12">
        <v>108900000</v>
      </c>
      <c r="U369" s="9"/>
      <c r="V369">
        <f>IF(ISNUMBER(MATCH(I369,#REF!,0)),1,0)</f>
        <v>0</v>
      </c>
      <c r="W369" t="str">
        <f>IF(V369=1,VLOOKUP(I369,#REF!,2,FALSE),"No Match")</f>
        <v>No Match</v>
      </c>
      <c r="X369">
        <f>IF(ISNUMBER(MATCH(I369,#REF!,0)),1,0)</f>
        <v>0</v>
      </c>
      <c r="Y369" t="str">
        <f>IF(X369=1,VLOOKUP(I369,#REF!,2,FALSE),"No Match")</f>
        <v>No Match</v>
      </c>
      <c r="Z369">
        <f>IF(ISNUMBER(MATCH(I369,#REF!,0)),1,0)</f>
        <v>0</v>
      </c>
      <c r="AA369" t="str">
        <f>IF(Z369=1,VLOOKUP(I369,#REF!,2,FALSE),"No Match")</f>
        <v>No Match</v>
      </c>
      <c r="AB369">
        <f>IF(ISNUMBER(MATCH(I369,#REF!,0)),1,0)</f>
        <v>0</v>
      </c>
      <c r="AC369" t="str">
        <f>IF(AB369=1,VLOOKUP(I369,#REF!,2,FALSE),"No Match")</f>
        <v>No Match</v>
      </c>
      <c r="AD369" s="14" t="s">
        <v>1340</v>
      </c>
      <c r="AE369" t="s">
        <v>2073</v>
      </c>
      <c r="AF369" t="str">
        <f>IFERROR(VLOOKUP(AD369,#REF!,1,FALSE),"No")</f>
        <v>No</v>
      </c>
    </row>
    <row r="370" spans="1:32" ht="60" hidden="1" x14ac:dyDescent="0.25">
      <c r="A370" s="9" t="s">
        <v>492</v>
      </c>
      <c r="B370" s="9" t="s">
        <v>155</v>
      </c>
      <c r="C370" s="4" t="s">
        <v>28</v>
      </c>
      <c r="D370" s="9" t="s">
        <v>493</v>
      </c>
      <c r="E370" s="4" t="s">
        <v>30</v>
      </c>
      <c r="F370" s="4" t="s">
        <v>31</v>
      </c>
      <c r="G370" s="4" t="s">
        <v>433</v>
      </c>
      <c r="H370" s="9" t="s">
        <v>494</v>
      </c>
      <c r="I370" s="18" t="s">
        <v>495</v>
      </c>
      <c r="J370" s="4" t="s">
        <v>35</v>
      </c>
      <c r="K370" s="4" t="s">
        <v>42</v>
      </c>
      <c r="L370" s="4" t="s">
        <v>37</v>
      </c>
      <c r="M370" s="10">
        <v>5300000</v>
      </c>
      <c r="N370" s="4" t="s">
        <v>37</v>
      </c>
      <c r="O370" s="11">
        <v>1100000</v>
      </c>
      <c r="P370" s="4" t="s">
        <v>37</v>
      </c>
      <c r="Q370" s="12">
        <v>61293000</v>
      </c>
      <c r="R370" s="4" t="s">
        <v>38</v>
      </c>
      <c r="S370" s="12"/>
      <c r="T370" s="12">
        <v>67693000</v>
      </c>
      <c r="U370" s="9"/>
      <c r="V370">
        <f>IF(ISNUMBER(MATCH(I370,#REF!,0)),1,0)</f>
        <v>0</v>
      </c>
      <c r="W370" t="str">
        <f>IF(V370=1,VLOOKUP(I370,#REF!,2,FALSE),"No Match")</f>
        <v>No Match</v>
      </c>
      <c r="X370">
        <f>IF(ISNUMBER(MATCH(I370,#REF!,0)),1,0)</f>
        <v>0</v>
      </c>
      <c r="Y370" t="str">
        <f>IF(X370=1,VLOOKUP(I370,#REF!,2,FALSE),"No Match")</f>
        <v>No Match</v>
      </c>
      <c r="Z370">
        <f>IF(ISNUMBER(MATCH(I370,#REF!,0)),1,0)</f>
        <v>0</v>
      </c>
      <c r="AA370" t="str">
        <f>IF(Z370=1,VLOOKUP(I370,#REF!,2,FALSE),"No Match")</f>
        <v>No Match</v>
      </c>
      <c r="AB370">
        <f>IF(ISNUMBER(MATCH(I370,#REF!,0)),1,0)</f>
        <v>0</v>
      </c>
      <c r="AC370" t="str">
        <f>IF(AB370=1,VLOOKUP(I370,#REF!,2,FALSE),"No Match")</f>
        <v>No Match</v>
      </c>
      <c r="AD370" s="15" t="s">
        <v>1766</v>
      </c>
      <c r="AE370" t="s">
        <v>2074</v>
      </c>
      <c r="AF370" t="str">
        <f>IFERROR(VLOOKUP(AD370,#REF!,1,FALSE),"No")</f>
        <v>No</v>
      </c>
    </row>
    <row r="371" spans="1:32" ht="30" hidden="1" x14ac:dyDescent="0.25">
      <c r="A371" s="9" t="s">
        <v>658</v>
      </c>
      <c r="B371" s="9" t="s">
        <v>155</v>
      </c>
      <c r="C371" s="4" t="s">
        <v>28</v>
      </c>
      <c r="D371" s="9" t="s">
        <v>659</v>
      </c>
      <c r="E371" s="4" t="s">
        <v>30</v>
      </c>
      <c r="F371" s="4" t="s">
        <v>31</v>
      </c>
      <c r="G371" s="4" t="s">
        <v>186</v>
      </c>
      <c r="H371" s="9" t="s">
        <v>153</v>
      </c>
      <c r="I371" s="18" t="s">
        <v>660</v>
      </c>
      <c r="J371" s="4" t="s">
        <v>77</v>
      </c>
      <c r="K371" s="4" t="s">
        <v>42</v>
      </c>
      <c r="L371" s="4" t="s">
        <v>77</v>
      </c>
      <c r="M371" s="10">
        <v>5300000</v>
      </c>
      <c r="N371" s="4" t="s">
        <v>77</v>
      </c>
      <c r="O371" s="11">
        <v>700000</v>
      </c>
      <c r="P371" s="4" t="s">
        <v>77</v>
      </c>
      <c r="Q371" s="12">
        <v>163500000</v>
      </c>
      <c r="R371" s="4" t="s">
        <v>38</v>
      </c>
      <c r="S371" s="12"/>
      <c r="T371" s="12">
        <v>169500000</v>
      </c>
      <c r="U371" s="9"/>
      <c r="V371">
        <f>IF(ISNUMBER(MATCH(I371,#REF!,0)),1,0)</f>
        <v>0</v>
      </c>
      <c r="W371" t="str">
        <f>IF(V371=1,VLOOKUP(I371,#REF!,2,FALSE),"No Match")</f>
        <v>No Match</v>
      </c>
      <c r="X371">
        <f>IF(ISNUMBER(MATCH(I371,#REF!,0)),1,0)</f>
        <v>0</v>
      </c>
      <c r="Y371" t="str">
        <f>IF(X371=1,VLOOKUP(I371,#REF!,2,FALSE),"No Match")</f>
        <v>No Match</v>
      </c>
      <c r="Z371">
        <f>IF(ISNUMBER(MATCH(I371,#REF!,0)),1,0)</f>
        <v>0</v>
      </c>
      <c r="AA371" t="str">
        <f>IF(Z371=1,VLOOKUP(I371,#REF!,2,FALSE),"No Match")</f>
        <v>No Match</v>
      </c>
      <c r="AB371">
        <f>IF(ISNUMBER(MATCH(I371,#REF!,0)),1,0)</f>
        <v>0</v>
      </c>
      <c r="AC371" t="str">
        <f>IF(AB371=1,VLOOKUP(I371,#REF!,2,FALSE),"No Match")</f>
        <v>No Match</v>
      </c>
      <c r="AD371" s="22" t="s">
        <v>1475</v>
      </c>
      <c r="AE371" t="s">
        <v>2060</v>
      </c>
      <c r="AF371" t="str">
        <f>IFERROR(VLOOKUP(AD371,#REF!,1,FALSE),"No")</f>
        <v>No</v>
      </c>
    </row>
    <row r="372" spans="1:32" ht="30" hidden="1" x14ac:dyDescent="0.25">
      <c r="A372" s="9" t="s">
        <v>1060</v>
      </c>
      <c r="B372" s="9" t="s">
        <v>1061</v>
      </c>
      <c r="C372" s="4" t="s">
        <v>28</v>
      </c>
      <c r="D372" s="9" t="s">
        <v>1064</v>
      </c>
      <c r="E372" s="4" t="s">
        <v>30</v>
      </c>
      <c r="F372" s="4" t="s">
        <v>31</v>
      </c>
      <c r="G372" s="4" t="s">
        <v>433</v>
      </c>
      <c r="H372" s="9" t="s">
        <v>226</v>
      </c>
      <c r="I372" s="18" t="s">
        <v>1065</v>
      </c>
      <c r="J372" s="4" t="s">
        <v>77</v>
      </c>
      <c r="K372" s="4" t="s">
        <v>36</v>
      </c>
      <c r="L372" s="4" t="s">
        <v>77</v>
      </c>
      <c r="M372" s="10">
        <v>5500000</v>
      </c>
      <c r="N372" s="4" t="s">
        <v>77</v>
      </c>
      <c r="O372" s="11">
        <v>900000</v>
      </c>
      <c r="P372" s="4" t="s">
        <v>77</v>
      </c>
      <c r="Q372" s="12">
        <v>36500000</v>
      </c>
      <c r="R372" s="4" t="s">
        <v>38</v>
      </c>
      <c r="S372" s="12"/>
      <c r="T372" s="12">
        <v>42900000</v>
      </c>
      <c r="U372" s="9"/>
      <c r="V372">
        <f>IF(ISNUMBER(MATCH(I372,#REF!,0)),1,0)</f>
        <v>0</v>
      </c>
      <c r="W372" t="str">
        <f>IF(V372=1,VLOOKUP(I372,#REF!,2,FALSE),"No Match")</f>
        <v>No Match</v>
      </c>
      <c r="X372">
        <f>IF(ISNUMBER(MATCH(I372,#REF!,0)),1,0)</f>
        <v>0</v>
      </c>
      <c r="Y372" t="str">
        <f>IF(X372=1,VLOOKUP(I372,#REF!,2,FALSE),"No Match")</f>
        <v>No Match</v>
      </c>
      <c r="Z372">
        <f>IF(ISNUMBER(MATCH(I372,#REF!,0)),1,0)</f>
        <v>0</v>
      </c>
      <c r="AA372" t="str">
        <f>IF(Z372=1,VLOOKUP(I372,#REF!,2,FALSE),"No Match")</f>
        <v>No Match</v>
      </c>
      <c r="AB372">
        <f>IF(ISNUMBER(MATCH(I372,#REF!,0)),1,0)</f>
        <v>0</v>
      </c>
      <c r="AC372" t="str">
        <f>IF(AB372=1,VLOOKUP(I372,#REF!,2,FALSE),"No Match")</f>
        <v>No Match</v>
      </c>
      <c r="AD372" s="14" t="s">
        <v>1336</v>
      </c>
      <c r="AE372" s="29" t="s">
        <v>2075</v>
      </c>
      <c r="AF372" t="str">
        <f>IFERROR(VLOOKUP(AD372,#REF!,1,FALSE),"No")</f>
        <v>No</v>
      </c>
    </row>
    <row r="373" spans="1:32" ht="60" hidden="1" x14ac:dyDescent="0.25">
      <c r="A373" s="9" t="s">
        <v>684</v>
      </c>
      <c r="B373" s="9" t="s">
        <v>689</v>
      </c>
      <c r="C373" s="4" t="s">
        <v>28</v>
      </c>
      <c r="D373" s="9" t="s">
        <v>690</v>
      </c>
      <c r="E373" s="4" t="s">
        <v>30</v>
      </c>
      <c r="F373" s="4" t="s">
        <v>31</v>
      </c>
      <c r="G373" s="4" t="s">
        <v>74</v>
      </c>
      <c r="H373" s="9" t="s">
        <v>687</v>
      </c>
      <c r="I373" s="18" t="s">
        <v>691</v>
      </c>
      <c r="J373" s="4" t="s">
        <v>538</v>
      </c>
      <c r="K373" s="4" t="s">
        <v>36</v>
      </c>
      <c r="L373" s="4" t="s">
        <v>37</v>
      </c>
      <c r="M373" s="10">
        <v>6400000</v>
      </c>
      <c r="N373" s="4" t="s">
        <v>37</v>
      </c>
      <c r="O373" s="11">
        <v>9100000</v>
      </c>
      <c r="P373" s="4" t="s">
        <v>37</v>
      </c>
      <c r="Q373" s="12">
        <v>22099000</v>
      </c>
      <c r="R373" s="4" t="s">
        <v>38</v>
      </c>
      <c r="S373" s="12"/>
      <c r="T373" s="12">
        <v>37599000</v>
      </c>
      <c r="U373" s="9"/>
      <c r="V373">
        <f>IF(ISNUMBER(MATCH(I373,#REF!,0)),1,0)</f>
        <v>0</v>
      </c>
      <c r="W373" t="str">
        <f>IF(V373=1,VLOOKUP(I373,#REF!,2,FALSE),"No Match")</f>
        <v>No Match</v>
      </c>
      <c r="X373">
        <f>IF(ISNUMBER(MATCH(I373,#REF!,0)),1,0)</f>
        <v>0</v>
      </c>
      <c r="Y373" t="str">
        <f>IF(X373=1,VLOOKUP(I373,#REF!,2,FALSE),"No Match")</f>
        <v>No Match</v>
      </c>
      <c r="Z373">
        <f>IF(ISNUMBER(MATCH(I373,#REF!,0)),1,0)</f>
        <v>0</v>
      </c>
      <c r="AA373" t="str">
        <f>IF(Z373=1,VLOOKUP(I373,#REF!,2,FALSE),"No Match")</f>
        <v>No Match</v>
      </c>
      <c r="AB373">
        <f>IF(ISNUMBER(MATCH(I373,#REF!,0)),1,0)</f>
        <v>0</v>
      </c>
      <c r="AC373" t="str">
        <f>IF(AB373=1,VLOOKUP(I373,#REF!,2,FALSE),"No Match")</f>
        <v>No Match</v>
      </c>
      <c r="AD373" s="13" t="s">
        <v>1930</v>
      </c>
      <c r="AE373" t="s">
        <v>2076</v>
      </c>
      <c r="AF373" t="str">
        <f>IFERROR(VLOOKUP(AD373,#REF!,1,FALSE),"No")</f>
        <v>No</v>
      </c>
    </row>
    <row r="374" spans="1:32" ht="60" hidden="1" x14ac:dyDescent="0.25">
      <c r="A374" s="9" t="s">
        <v>897</v>
      </c>
      <c r="B374" s="9" t="s">
        <v>909</v>
      </c>
      <c r="C374" s="4" t="s">
        <v>28</v>
      </c>
      <c r="D374" s="9" t="s">
        <v>910</v>
      </c>
      <c r="E374" s="4" t="s">
        <v>30</v>
      </c>
      <c r="F374" s="4" t="s">
        <v>31</v>
      </c>
      <c r="G374" s="4" t="s">
        <v>131</v>
      </c>
      <c r="H374" s="9" t="s">
        <v>900</v>
      </c>
      <c r="I374" s="18" t="s">
        <v>911</v>
      </c>
      <c r="J374" s="4" t="s">
        <v>912</v>
      </c>
      <c r="K374" s="4" t="s">
        <v>36</v>
      </c>
      <c r="L374" s="4" t="s">
        <v>37</v>
      </c>
      <c r="M374" s="10">
        <v>7368000</v>
      </c>
      <c r="N374" s="4" t="s">
        <v>37</v>
      </c>
      <c r="O374" s="11">
        <v>3664000</v>
      </c>
      <c r="P374" s="4" t="s">
        <v>37</v>
      </c>
      <c r="Q374" s="12">
        <v>49600000</v>
      </c>
      <c r="R374" s="4" t="s">
        <v>38</v>
      </c>
      <c r="S374" s="12"/>
      <c r="T374" s="12">
        <v>60632000</v>
      </c>
      <c r="U374" s="9" t="s">
        <v>913</v>
      </c>
      <c r="V374">
        <f>IF(ISNUMBER(MATCH(I374,#REF!,0)),1,0)</f>
        <v>0</v>
      </c>
      <c r="W374" t="str">
        <f>IF(V374=1,VLOOKUP(I374,#REF!,2,FALSE),"No Match")</f>
        <v>No Match</v>
      </c>
      <c r="X374">
        <f>IF(ISNUMBER(MATCH(I374,#REF!,0)),1,0)</f>
        <v>0</v>
      </c>
      <c r="Y374" t="str">
        <f>IF(X374=1,VLOOKUP(I374,#REF!,2,FALSE),"No Match")</f>
        <v>No Match</v>
      </c>
      <c r="Z374">
        <f>IF(ISNUMBER(MATCH(I374,#REF!,0)),1,0)</f>
        <v>0</v>
      </c>
      <c r="AA374" t="str">
        <f>IF(Z374=1,VLOOKUP(I374,#REF!,2,FALSE),"No Match")</f>
        <v>No Match</v>
      </c>
      <c r="AB374">
        <f>IF(ISNUMBER(MATCH(I374,#REF!,0)),1,0)</f>
        <v>0</v>
      </c>
      <c r="AC374" t="str">
        <f>IF(AB374=1,VLOOKUP(I374,#REF!,2,FALSE),"No Match")</f>
        <v>No Match</v>
      </c>
      <c r="AD374" s="13" t="s">
        <v>1927</v>
      </c>
      <c r="AE374" t="s">
        <v>2077</v>
      </c>
      <c r="AF374" t="str">
        <f>IFERROR(VLOOKUP(AD374,#REF!,1,FALSE),"No")</f>
        <v>No</v>
      </c>
    </row>
    <row r="375" spans="1:32" ht="30" hidden="1" x14ac:dyDescent="0.25">
      <c r="A375" s="9" t="s">
        <v>1139</v>
      </c>
      <c r="B375" s="9" t="s">
        <v>652</v>
      </c>
      <c r="C375" s="4" t="s">
        <v>28</v>
      </c>
      <c r="D375" s="9" t="s">
        <v>1150</v>
      </c>
      <c r="E375" s="4" t="s">
        <v>30</v>
      </c>
      <c r="F375" s="4" t="s">
        <v>31</v>
      </c>
      <c r="G375" s="4" t="s">
        <v>448</v>
      </c>
      <c r="H375" s="9" t="s">
        <v>724</v>
      </c>
      <c r="I375" s="18" t="s">
        <v>1151</v>
      </c>
      <c r="J375" s="4" t="s">
        <v>77</v>
      </c>
      <c r="K375" s="4" t="s">
        <v>36</v>
      </c>
      <c r="L375" s="4" t="s">
        <v>77</v>
      </c>
      <c r="M375" s="10">
        <v>8170000</v>
      </c>
      <c r="N375" s="4" t="s">
        <v>77</v>
      </c>
      <c r="O375" s="11">
        <v>1386000</v>
      </c>
      <c r="P375" s="4" t="s">
        <v>77</v>
      </c>
      <c r="Q375" s="12">
        <v>17900000</v>
      </c>
      <c r="R375" s="4" t="s">
        <v>38</v>
      </c>
      <c r="S375" s="12"/>
      <c r="T375" s="12">
        <v>27456000</v>
      </c>
      <c r="U375" s="9"/>
      <c r="V375">
        <f>IF(ISNUMBER(MATCH(I375,#REF!,0)),1,0)</f>
        <v>0</v>
      </c>
      <c r="W375" t="str">
        <f>IF(V375=1,VLOOKUP(I375,#REF!,2,FALSE),"No Match")</f>
        <v>No Match</v>
      </c>
      <c r="X375">
        <f>IF(ISNUMBER(MATCH(I375,#REF!,0)),1,0)</f>
        <v>0</v>
      </c>
      <c r="Y375" t="str">
        <f>IF(X375=1,VLOOKUP(I375,#REF!,2,FALSE),"No Match")</f>
        <v>No Match</v>
      </c>
      <c r="Z375">
        <f>IF(ISNUMBER(MATCH(I375,#REF!,0)),1,0)</f>
        <v>0</v>
      </c>
      <c r="AA375" t="str">
        <f>IF(Z375=1,VLOOKUP(I375,#REF!,2,FALSE),"No Match")</f>
        <v>No Match</v>
      </c>
      <c r="AB375">
        <f>IF(ISNUMBER(MATCH(I375,#REF!,0)),1,0)</f>
        <v>0</v>
      </c>
      <c r="AC375" t="str">
        <f>IF(AB375=1,VLOOKUP(I375,#REF!,2,FALSE),"No Match")</f>
        <v>No Match</v>
      </c>
      <c r="AD375" s="14" t="s">
        <v>1318</v>
      </c>
      <c r="AE375" t="s">
        <v>2078</v>
      </c>
      <c r="AF375" t="str">
        <f>IFERROR(VLOOKUP(AD375,#REF!,1,FALSE),"No")</f>
        <v>No</v>
      </c>
    </row>
    <row r="376" spans="1:32" ht="30" hidden="1" x14ac:dyDescent="0.25">
      <c r="A376" s="9" t="s">
        <v>1060</v>
      </c>
      <c r="B376" s="9" t="s">
        <v>1061</v>
      </c>
      <c r="C376" s="4" t="s">
        <v>28</v>
      </c>
      <c r="D376" s="9" t="s">
        <v>1062</v>
      </c>
      <c r="E376" s="4" t="s">
        <v>30</v>
      </c>
      <c r="F376" s="4" t="s">
        <v>31</v>
      </c>
      <c r="G376" s="4" t="s">
        <v>433</v>
      </c>
      <c r="H376" s="9" t="s">
        <v>226</v>
      </c>
      <c r="I376" s="18" t="s">
        <v>1063</v>
      </c>
      <c r="J376" s="4" t="s">
        <v>77</v>
      </c>
      <c r="K376" s="4" t="s">
        <v>36</v>
      </c>
      <c r="L376" s="4" t="s">
        <v>77</v>
      </c>
      <c r="M376" s="10">
        <v>8200000</v>
      </c>
      <c r="N376" s="4" t="s">
        <v>77</v>
      </c>
      <c r="O376" s="11">
        <v>500000</v>
      </c>
      <c r="P376" s="4" t="s">
        <v>77</v>
      </c>
      <c r="Q376" s="12">
        <v>22300000</v>
      </c>
      <c r="R376" s="4" t="s">
        <v>38</v>
      </c>
      <c r="S376" s="12"/>
      <c r="T376" s="12">
        <v>31000000</v>
      </c>
      <c r="U376" s="9"/>
      <c r="V376">
        <f>IF(ISNUMBER(MATCH(I376,#REF!,0)),1,0)</f>
        <v>0</v>
      </c>
      <c r="W376" t="str">
        <f>IF(V376=1,VLOOKUP(I376,#REF!,2,FALSE),"No Match")</f>
        <v>No Match</v>
      </c>
      <c r="X376">
        <f>IF(ISNUMBER(MATCH(I376,#REF!,0)),1,0)</f>
        <v>0</v>
      </c>
      <c r="Y376" t="str">
        <f>IF(X376=1,VLOOKUP(I376,#REF!,2,FALSE),"No Match")</f>
        <v>No Match</v>
      </c>
      <c r="Z376">
        <f>IF(ISNUMBER(MATCH(I376,#REF!,0)),1,0)</f>
        <v>0</v>
      </c>
      <c r="AA376" t="str">
        <f>IF(Z376=1,VLOOKUP(I376,#REF!,2,FALSE),"No Match")</f>
        <v>No Match</v>
      </c>
      <c r="AB376">
        <f>IF(ISNUMBER(MATCH(I376,#REF!,0)),1,0)</f>
        <v>0</v>
      </c>
      <c r="AC376" t="str">
        <f>IF(AB376=1,VLOOKUP(I376,#REF!,2,FALSE),"No Match")</f>
        <v>No Match</v>
      </c>
      <c r="AD376" s="23" t="s">
        <v>1335</v>
      </c>
      <c r="AE376" t="s">
        <v>2056</v>
      </c>
      <c r="AF376" t="str">
        <f>IFERROR(VLOOKUP(AD376,#REF!,1,FALSE),"No")</f>
        <v>No</v>
      </c>
    </row>
    <row r="377" spans="1:32" ht="60" hidden="1" x14ac:dyDescent="0.25">
      <c r="A377" s="9" t="s">
        <v>1055</v>
      </c>
      <c r="B377" s="9" t="s">
        <v>1056</v>
      </c>
      <c r="C377" s="4" t="s">
        <v>28</v>
      </c>
      <c r="D377" s="9" t="s">
        <v>1057</v>
      </c>
      <c r="E377" s="4" t="s">
        <v>30</v>
      </c>
      <c r="F377" s="4" t="s">
        <v>31</v>
      </c>
      <c r="G377" s="4" t="s">
        <v>32</v>
      </c>
      <c r="H377" s="9" t="s">
        <v>1058</v>
      </c>
      <c r="I377" s="18" t="s">
        <v>1059</v>
      </c>
      <c r="J377" s="4" t="s">
        <v>46</v>
      </c>
      <c r="K377" s="4" t="s">
        <v>36</v>
      </c>
      <c r="L377" s="4" t="s">
        <v>37</v>
      </c>
      <c r="M377" s="10">
        <v>9364000</v>
      </c>
      <c r="N377" s="4" t="s">
        <v>37</v>
      </c>
      <c r="O377" s="11">
        <v>5430000</v>
      </c>
      <c r="P377" s="4" t="s">
        <v>37</v>
      </c>
      <c r="Q377" s="12">
        <v>116450000</v>
      </c>
      <c r="R377" s="4" t="s">
        <v>38</v>
      </c>
      <c r="S377" s="12"/>
      <c r="T377" s="12">
        <v>131244000</v>
      </c>
      <c r="U377" s="9"/>
      <c r="V377">
        <f>IF(ISNUMBER(MATCH(I377,#REF!,0)),1,0)</f>
        <v>0</v>
      </c>
      <c r="W377" t="str">
        <f>IF(V377=1,VLOOKUP(I377,#REF!,2,FALSE),"No Match")</f>
        <v>No Match</v>
      </c>
      <c r="X377">
        <f>IF(ISNUMBER(MATCH(I377,#REF!,0)),1,0)</f>
        <v>0</v>
      </c>
      <c r="Y377" t="str">
        <f>IF(X377=1,VLOOKUP(I377,#REF!,2,FALSE),"No Match")</f>
        <v>No Match</v>
      </c>
      <c r="Z377">
        <f>IF(ISNUMBER(MATCH(I377,#REF!,0)),1,0)</f>
        <v>0</v>
      </c>
      <c r="AA377" t="str">
        <f>IF(Z377=1,VLOOKUP(I377,#REF!,2,FALSE),"No Match")</f>
        <v>No Match</v>
      </c>
      <c r="AB377">
        <f>IF(ISNUMBER(MATCH(I377,#REF!,0)),1,0)</f>
        <v>0</v>
      </c>
      <c r="AC377" t="str">
        <f>IF(AB377=1,VLOOKUP(I377,#REF!,2,FALSE),"No Match")</f>
        <v>No Match</v>
      </c>
      <c r="AD377" s="23" t="s">
        <v>2061</v>
      </c>
      <c r="AE377" t="s">
        <v>2056</v>
      </c>
      <c r="AF377" t="str">
        <f>IFERROR(VLOOKUP(AD377,#REF!,1,FALSE),"No")</f>
        <v>No</v>
      </c>
    </row>
    <row r="378" spans="1:32" ht="60" x14ac:dyDescent="0.25">
      <c r="A378" s="9" t="s">
        <v>149</v>
      </c>
      <c r="B378" s="9" t="s">
        <v>168</v>
      </c>
      <c r="C378" s="4" t="s">
        <v>28</v>
      </c>
      <c r="D378" s="9" t="s">
        <v>169</v>
      </c>
      <c r="E378" s="4" t="s">
        <v>30</v>
      </c>
      <c r="F378" s="4" t="s">
        <v>31</v>
      </c>
      <c r="G378" s="4" t="s">
        <v>152</v>
      </c>
      <c r="H378" s="9" t="s">
        <v>153</v>
      </c>
      <c r="I378" s="18" t="s">
        <v>170</v>
      </c>
      <c r="J378" s="4" t="s">
        <v>171</v>
      </c>
      <c r="K378" s="4" t="s">
        <v>36</v>
      </c>
      <c r="L378" s="4" t="s">
        <v>37</v>
      </c>
      <c r="M378" s="10">
        <v>9600000</v>
      </c>
      <c r="N378" s="4" t="s">
        <v>37</v>
      </c>
      <c r="O378" s="11">
        <v>7000000</v>
      </c>
      <c r="P378" s="4" t="s">
        <v>37</v>
      </c>
      <c r="Q378" s="12">
        <v>9100000</v>
      </c>
      <c r="R378" s="4" t="s">
        <v>38</v>
      </c>
      <c r="S378" s="12"/>
      <c r="T378" s="12">
        <v>25700000</v>
      </c>
      <c r="U378" s="9"/>
      <c r="V378">
        <f>IF(ISNUMBER(MATCH(I378,#REF!,0)),1,0)</f>
        <v>0</v>
      </c>
      <c r="W378" t="str">
        <f>IF(V378=1,VLOOKUP(I378,#REF!,2,FALSE),"No Match")</f>
        <v>No Match</v>
      </c>
      <c r="X378">
        <f>IF(ISNUMBER(MATCH(I378,#REF!,0)),1,0)</f>
        <v>0</v>
      </c>
      <c r="Y378" t="str">
        <f>IF(X378=1,VLOOKUP(I378,#REF!,2,FALSE),"No Match")</f>
        <v>No Match</v>
      </c>
      <c r="Z378">
        <f>IF(ISNUMBER(MATCH(I378,#REF!,0)),1,0)</f>
        <v>0</v>
      </c>
      <c r="AA378" t="str">
        <f>IF(Z378=1,VLOOKUP(I378,#REF!,2,FALSE),"No Match")</f>
        <v>No Match</v>
      </c>
      <c r="AB378">
        <f>IF(ISNUMBER(MATCH(I378,#REF!,0)),1,0)</f>
        <v>0</v>
      </c>
      <c r="AC378" t="str">
        <f>IF(AB378=1,VLOOKUP(I378,#REF!,2,FALSE),"No Match")</f>
        <v>No Match</v>
      </c>
      <c r="AD378" s="13" t="s">
        <v>1938</v>
      </c>
      <c r="AE378" t="s">
        <v>2079</v>
      </c>
      <c r="AF378" t="str">
        <f>IFERROR(VLOOKUP(AD378,#REF!,1,FALSE),"No")</f>
        <v>No</v>
      </c>
    </row>
    <row r="379" spans="1:32" ht="60" hidden="1" x14ac:dyDescent="0.25">
      <c r="A379" s="9" t="s">
        <v>1139</v>
      </c>
      <c r="B379" s="9" t="s">
        <v>1161</v>
      </c>
      <c r="C379" s="4" t="s">
        <v>28</v>
      </c>
      <c r="D379" s="9" t="s">
        <v>1162</v>
      </c>
      <c r="E379" s="4" t="s">
        <v>30</v>
      </c>
      <c r="F379" s="4" t="s">
        <v>31</v>
      </c>
      <c r="G379" s="4" t="s">
        <v>448</v>
      </c>
      <c r="H379" s="9" t="s">
        <v>724</v>
      </c>
      <c r="I379" s="18" t="s">
        <v>1163</v>
      </c>
      <c r="J379" s="4" t="s">
        <v>370</v>
      </c>
      <c r="K379" s="4" t="s">
        <v>36</v>
      </c>
      <c r="L379" s="4" t="s">
        <v>37</v>
      </c>
      <c r="M379" s="10">
        <v>14400000</v>
      </c>
      <c r="N379" s="4" t="s">
        <v>37</v>
      </c>
      <c r="O379" s="11">
        <v>138000</v>
      </c>
      <c r="P379" s="4" t="s">
        <v>37</v>
      </c>
      <c r="Q379" s="12">
        <v>13998000</v>
      </c>
      <c r="R379" s="4" t="s">
        <v>38</v>
      </c>
      <c r="S379" s="12"/>
      <c r="T379" s="12">
        <v>28536000</v>
      </c>
      <c r="U379" s="9"/>
      <c r="V379">
        <f>IF(ISNUMBER(MATCH(I379,#REF!,0)),1,0)</f>
        <v>0</v>
      </c>
      <c r="W379" t="str">
        <f>IF(V379=1,VLOOKUP(I379,#REF!,2,FALSE),"No Match")</f>
        <v>No Match</v>
      </c>
      <c r="X379">
        <f>IF(ISNUMBER(MATCH(I379,#REF!,0)),1,0)</f>
        <v>0</v>
      </c>
      <c r="Y379" t="str">
        <f>IF(X379=1,VLOOKUP(I379,#REF!,2,FALSE),"No Match")</f>
        <v>No Match</v>
      </c>
      <c r="Z379">
        <f>IF(ISNUMBER(MATCH(I379,#REF!,0)),1,0)</f>
        <v>0</v>
      </c>
      <c r="AA379" t="str">
        <f>IF(Z379=1,VLOOKUP(I379,#REF!,2,FALSE),"No Match")</f>
        <v>No Match</v>
      </c>
      <c r="AB379">
        <f>IF(ISNUMBER(MATCH(I379,#REF!,0)),1,0)</f>
        <v>0</v>
      </c>
      <c r="AC379" t="str">
        <f>IF(AB379=1,VLOOKUP(I379,#REF!,2,FALSE),"No Match")</f>
        <v>No Match</v>
      </c>
      <c r="AD379" s="30" t="s">
        <v>1921</v>
      </c>
      <c r="AE379" t="s">
        <v>2080</v>
      </c>
      <c r="AF379" t="str">
        <f>IFERROR(VLOOKUP(AD379,#REF!,1,FALSE),"No")</f>
        <v>No</v>
      </c>
    </row>
    <row r="380" spans="1:32" ht="30" hidden="1" x14ac:dyDescent="0.25">
      <c r="A380" s="9" t="s">
        <v>1135</v>
      </c>
      <c r="B380" s="9" t="s">
        <v>1136</v>
      </c>
      <c r="C380" s="4" t="s">
        <v>28</v>
      </c>
      <c r="D380" s="9" t="s">
        <v>1137</v>
      </c>
      <c r="E380" s="4" t="s">
        <v>30</v>
      </c>
      <c r="F380" s="4" t="s">
        <v>31</v>
      </c>
      <c r="G380" s="4" t="s">
        <v>81</v>
      </c>
      <c r="H380" s="9" t="s">
        <v>687</v>
      </c>
      <c r="I380" s="18" t="s">
        <v>1138</v>
      </c>
      <c r="J380" s="4" t="s">
        <v>77</v>
      </c>
      <c r="K380" s="4" t="s">
        <v>36</v>
      </c>
      <c r="L380" s="4" t="s">
        <v>77</v>
      </c>
      <c r="M380" s="10">
        <v>14886000</v>
      </c>
      <c r="N380" s="4" t="s">
        <v>77</v>
      </c>
      <c r="O380" s="11">
        <v>636000</v>
      </c>
      <c r="P380" s="4" t="s">
        <v>77</v>
      </c>
      <c r="Q380" s="12">
        <v>21500000</v>
      </c>
      <c r="R380" s="4" t="s">
        <v>38</v>
      </c>
      <c r="S380" s="12"/>
      <c r="T380" s="12">
        <v>37022000</v>
      </c>
      <c r="U380" s="9"/>
      <c r="V380">
        <f>IF(ISNUMBER(MATCH(I380,#REF!,0)),1,0)</f>
        <v>0</v>
      </c>
      <c r="W380" t="str">
        <f>IF(V380=1,VLOOKUP(I380,#REF!,2,FALSE),"No Match")</f>
        <v>No Match</v>
      </c>
      <c r="X380">
        <f>IF(ISNUMBER(MATCH(I380,#REF!,0)),1,0)</f>
        <v>0</v>
      </c>
      <c r="Y380" t="str">
        <f>IF(X380=1,VLOOKUP(I380,#REF!,2,FALSE),"No Match")</f>
        <v>No Match</v>
      </c>
      <c r="Z380">
        <f>IF(ISNUMBER(MATCH(I380,#REF!,0)),1,0)</f>
        <v>0</v>
      </c>
      <c r="AA380" t="str">
        <f>IF(Z380=1,VLOOKUP(I380,#REF!,2,FALSE),"No Match")</f>
        <v>No Match</v>
      </c>
      <c r="AB380">
        <f>IF(ISNUMBER(MATCH(I380,#REF!,0)),1,0)</f>
        <v>0</v>
      </c>
      <c r="AC380" t="str">
        <f>IF(AB380=1,VLOOKUP(I380,#REF!,2,FALSE),"No Match")</f>
        <v>No Match</v>
      </c>
      <c r="AD380" s="23" t="s">
        <v>2062</v>
      </c>
      <c r="AE380" t="s">
        <v>2056</v>
      </c>
      <c r="AF380" t="str">
        <f>IFERROR(VLOOKUP(AD380,#REF!,1,FALSE),"No")</f>
        <v>No</v>
      </c>
    </row>
    <row r="381" spans="1:32" ht="60" hidden="1" x14ac:dyDescent="0.25">
      <c r="A381" s="9" t="s">
        <v>223</v>
      </c>
      <c r="B381" s="9" t="s">
        <v>224</v>
      </c>
      <c r="C381" s="4" t="s">
        <v>28</v>
      </c>
      <c r="D381" s="9" t="s">
        <v>229</v>
      </c>
      <c r="E381" s="4" t="s">
        <v>30</v>
      </c>
      <c r="F381" s="4" t="s">
        <v>31</v>
      </c>
      <c r="G381" s="4" t="s">
        <v>81</v>
      </c>
      <c r="H381" s="9" t="s">
        <v>226</v>
      </c>
      <c r="I381" s="18" t="s">
        <v>230</v>
      </c>
      <c r="J381" s="4" t="s">
        <v>228</v>
      </c>
      <c r="K381" s="4" t="s">
        <v>42</v>
      </c>
      <c r="L381" s="4" t="s">
        <v>37</v>
      </c>
      <c r="M381" s="10">
        <v>16500000</v>
      </c>
      <c r="N381" s="4" t="s">
        <v>37</v>
      </c>
      <c r="O381" s="11">
        <v>8000000</v>
      </c>
      <c r="P381" s="4" t="s">
        <v>37</v>
      </c>
      <c r="Q381" s="12">
        <v>50700000</v>
      </c>
      <c r="R381" s="4" t="s">
        <v>38</v>
      </c>
      <c r="S381" s="12"/>
      <c r="T381" s="12">
        <v>75200000</v>
      </c>
      <c r="U381" s="9"/>
      <c r="V381">
        <f>IF(ISNUMBER(MATCH(I381,#REF!,0)),1,0)</f>
        <v>0</v>
      </c>
      <c r="W381" t="str">
        <f>IF(V381=1,VLOOKUP(I381,#REF!,2,FALSE),"No Match")</f>
        <v>No Match</v>
      </c>
      <c r="X381">
        <f>IF(ISNUMBER(MATCH(I381,#REF!,0)),1,0)</f>
        <v>0</v>
      </c>
      <c r="Y381" t="str">
        <f>IF(X381=1,VLOOKUP(I381,#REF!,2,FALSE),"No Match")</f>
        <v>No Match</v>
      </c>
      <c r="Z381">
        <f>IF(ISNUMBER(MATCH(I381,#REF!,0)),1,0)</f>
        <v>0</v>
      </c>
      <c r="AA381" t="str">
        <f>IF(Z381=1,VLOOKUP(I381,#REF!,2,FALSE),"No Match")</f>
        <v>No Match</v>
      </c>
      <c r="AB381">
        <f>IF(ISNUMBER(MATCH(I381,#REF!,0)),1,0)</f>
        <v>0</v>
      </c>
      <c r="AC381" t="str">
        <f>IF(AB381=1,VLOOKUP(I381,#REF!,2,FALSE),"No Match")</f>
        <v>No Match</v>
      </c>
      <c r="AD381" s="23" t="s">
        <v>2063</v>
      </c>
      <c r="AE381" t="s">
        <v>2056</v>
      </c>
      <c r="AF381" t="str">
        <f>IFERROR(VLOOKUP(AD381,#REF!,1,FALSE),"No")</f>
        <v>No</v>
      </c>
    </row>
    <row r="382" spans="1:32" ht="60" hidden="1" x14ac:dyDescent="0.25">
      <c r="A382" s="9" t="s">
        <v>961</v>
      </c>
      <c r="B382" s="9" t="s">
        <v>111</v>
      </c>
      <c r="C382" s="4" t="s">
        <v>28</v>
      </c>
      <c r="D382" s="9" t="s">
        <v>967</v>
      </c>
      <c r="E382" s="4" t="s">
        <v>30</v>
      </c>
      <c r="F382" s="4" t="s">
        <v>31</v>
      </c>
      <c r="G382" s="4" t="s">
        <v>131</v>
      </c>
      <c r="H382" s="9" t="s">
        <v>881</v>
      </c>
      <c r="I382" s="18" t="s">
        <v>968</v>
      </c>
      <c r="J382" s="4" t="s">
        <v>912</v>
      </c>
      <c r="K382" s="4" t="s">
        <v>36</v>
      </c>
      <c r="L382" s="4" t="s">
        <v>37</v>
      </c>
      <c r="M382" s="10">
        <v>19536000</v>
      </c>
      <c r="N382" s="4" t="s">
        <v>38</v>
      </c>
      <c r="O382" s="11"/>
      <c r="P382" s="4" t="s">
        <v>37</v>
      </c>
      <c r="Q382" s="12">
        <v>35900000</v>
      </c>
      <c r="R382" s="4" t="s">
        <v>38</v>
      </c>
      <c r="S382" s="12"/>
      <c r="T382" s="12">
        <v>55436000</v>
      </c>
      <c r="U382" s="9"/>
      <c r="V382">
        <f>IF(ISNUMBER(MATCH(I382,#REF!,0)),1,0)</f>
        <v>0</v>
      </c>
      <c r="W382" t="str">
        <f>IF(V382=1,VLOOKUP(I382,#REF!,2,FALSE),"No Match")</f>
        <v>No Match</v>
      </c>
      <c r="X382">
        <f>IF(ISNUMBER(MATCH(I382,#REF!,0)),1,0)</f>
        <v>0</v>
      </c>
      <c r="Y382" t="str">
        <f>IF(X382=1,VLOOKUP(I382,#REF!,2,FALSE),"No Match")</f>
        <v>No Match</v>
      </c>
      <c r="Z382">
        <f>IF(ISNUMBER(MATCH(I382,#REF!,0)),1,0)</f>
        <v>0</v>
      </c>
      <c r="AA382" t="str">
        <f>IF(Z382=1,VLOOKUP(I382,#REF!,2,FALSE),"No Match")</f>
        <v>No Match</v>
      </c>
      <c r="AB382">
        <f>IF(ISNUMBER(MATCH(I382,#REF!,0)),1,0)</f>
        <v>0</v>
      </c>
      <c r="AC382" t="str">
        <f>IF(AB382=1,VLOOKUP(I382,#REF!,2,FALSE),"No Match")</f>
        <v>No Match</v>
      </c>
      <c r="AD382" s="13" t="s">
        <v>1935</v>
      </c>
      <c r="AE382" t="s">
        <v>2081</v>
      </c>
      <c r="AF382" t="str">
        <f>IFERROR(VLOOKUP(AD382,#REF!,1,FALSE),"No")</f>
        <v>No</v>
      </c>
    </row>
    <row r="383" spans="1:32" ht="60" hidden="1" x14ac:dyDescent="0.25">
      <c r="A383" s="9" t="s">
        <v>726</v>
      </c>
      <c r="B383" s="9" t="s">
        <v>583</v>
      </c>
      <c r="C383" s="4" t="s">
        <v>731</v>
      </c>
      <c r="D383" s="9" t="s">
        <v>732</v>
      </c>
      <c r="E383" s="4" t="s">
        <v>733</v>
      </c>
      <c r="F383" s="4" t="s">
        <v>31</v>
      </c>
      <c r="G383" s="4" t="s">
        <v>729</v>
      </c>
      <c r="H383" s="9" t="s">
        <v>724</v>
      </c>
      <c r="I383" s="18" t="s">
        <v>734</v>
      </c>
      <c r="J383" s="4" t="s">
        <v>735</v>
      </c>
      <c r="K383" s="4" t="s">
        <v>736</v>
      </c>
      <c r="L383" s="4" t="s">
        <v>37</v>
      </c>
      <c r="M383" s="10">
        <v>21993000</v>
      </c>
      <c r="N383" s="4" t="s">
        <v>37</v>
      </c>
      <c r="O383" s="11">
        <v>6114000</v>
      </c>
      <c r="P383" s="4" t="s">
        <v>37</v>
      </c>
      <c r="Q383" s="12">
        <v>115650000</v>
      </c>
      <c r="R383" s="4" t="s">
        <v>37</v>
      </c>
      <c r="S383" s="12">
        <v>1500000</v>
      </c>
      <c r="T383" s="12">
        <v>145257000</v>
      </c>
      <c r="U383" s="9"/>
      <c r="V383">
        <f>IF(ISNUMBER(MATCH(I383,#REF!,0)),1,0)</f>
        <v>0</v>
      </c>
      <c r="W383" t="str">
        <f>IF(V383=1,VLOOKUP(I383,#REF!,2,FALSE),"No Match")</f>
        <v>No Match</v>
      </c>
      <c r="X383">
        <f>IF(ISNUMBER(MATCH(I383,#REF!,0)),1,0)</f>
        <v>0</v>
      </c>
      <c r="Y383" t="str">
        <f>IF(X383=1,VLOOKUP(I383,#REF!,2,FALSE),"No Match")</f>
        <v>No Match</v>
      </c>
      <c r="Z383">
        <f>IF(ISNUMBER(MATCH(I383,#REF!,0)),1,0)</f>
        <v>0</v>
      </c>
      <c r="AA383" t="str">
        <f>IF(Z383=1,VLOOKUP(I383,#REF!,2,FALSE),"No Match")</f>
        <v>No Match</v>
      </c>
      <c r="AB383">
        <f>IF(ISNUMBER(MATCH(I383,#REF!,0)),1,0)</f>
        <v>0</v>
      </c>
      <c r="AC383" t="str">
        <f>IF(AB383=1,VLOOKUP(I383,#REF!,2,FALSE),"No Match")</f>
        <v>No Match</v>
      </c>
      <c r="AD383" s="13" t="s">
        <v>1494</v>
      </c>
      <c r="AE383" s="29" t="s">
        <v>2083</v>
      </c>
      <c r="AF383" t="str">
        <f>IFERROR(VLOOKUP(AD383,#REF!,1,FALSE),"No")</f>
        <v>No</v>
      </c>
    </row>
    <row r="384" spans="1:32" ht="60" hidden="1" x14ac:dyDescent="0.25">
      <c r="A384" s="9" t="s">
        <v>1139</v>
      </c>
      <c r="B384" s="9" t="s">
        <v>583</v>
      </c>
      <c r="C384" s="4" t="s">
        <v>731</v>
      </c>
      <c r="D384" s="9" t="s">
        <v>1188</v>
      </c>
      <c r="E384" s="4" t="s">
        <v>733</v>
      </c>
      <c r="F384" s="4" t="s">
        <v>31</v>
      </c>
      <c r="G384" s="4" t="s">
        <v>448</v>
      </c>
      <c r="H384" s="9" t="s">
        <v>724</v>
      </c>
      <c r="I384" s="18" t="s">
        <v>1189</v>
      </c>
      <c r="J384" s="4" t="s">
        <v>370</v>
      </c>
      <c r="K384" s="4" t="s">
        <v>736</v>
      </c>
      <c r="L384" s="4" t="s">
        <v>37</v>
      </c>
      <c r="M384" s="10">
        <v>21993000</v>
      </c>
      <c r="N384" s="4" t="s">
        <v>37</v>
      </c>
      <c r="O384" s="11">
        <v>6114000</v>
      </c>
      <c r="P384" s="4" t="s">
        <v>37</v>
      </c>
      <c r="Q384" s="12">
        <v>115649000</v>
      </c>
      <c r="R384" s="4" t="s">
        <v>37</v>
      </c>
      <c r="S384" s="12">
        <v>1500000</v>
      </c>
      <c r="T384" s="12">
        <v>145256000</v>
      </c>
      <c r="U384" s="9"/>
      <c r="V384">
        <f>IF(ISNUMBER(MATCH(I384,#REF!,0)),1,0)</f>
        <v>0</v>
      </c>
      <c r="W384" t="str">
        <f>IF(V384=1,VLOOKUP(I384,#REF!,2,FALSE),"No Match")</f>
        <v>No Match</v>
      </c>
      <c r="X384">
        <f>IF(ISNUMBER(MATCH(I384,#REF!,0)),1,0)</f>
        <v>0</v>
      </c>
      <c r="Y384" t="str">
        <f>IF(X384=1,VLOOKUP(I384,#REF!,2,FALSE),"No Match")</f>
        <v>No Match</v>
      </c>
      <c r="Z384">
        <f>IF(ISNUMBER(MATCH(I384,#REF!,0)),1,0)</f>
        <v>0</v>
      </c>
      <c r="AA384" t="str">
        <f>IF(Z384=1,VLOOKUP(I384,#REF!,2,FALSE),"No Match")</f>
        <v>No Match</v>
      </c>
      <c r="AB384">
        <f>IF(ISNUMBER(MATCH(I384,#REF!,0)),1,0)</f>
        <v>0</v>
      </c>
      <c r="AC384" t="str">
        <f>IF(AB384=1,VLOOKUP(I384,#REF!,2,FALSE),"No Match")</f>
        <v>No Match</v>
      </c>
      <c r="AD384" s="13" t="s">
        <v>1493</v>
      </c>
      <c r="AE384" t="s">
        <v>2082</v>
      </c>
      <c r="AF384" t="str">
        <f>IFERROR(VLOOKUP(AD384,#REF!,1,FALSE),"No")</f>
        <v>No</v>
      </c>
    </row>
    <row r="385" spans="1:32" ht="60" hidden="1" x14ac:dyDescent="0.25">
      <c r="A385" s="9" t="s">
        <v>223</v>
      </c>
      <c r="B385" s="9" t="s">
        <v>224</v>
      </c>
      <c r="C385" s="4" t="s">
        <v>28</v>
      </c>
      <c r="D385" s="9" t="s">
        <v>225</v>
      </c>
      <c r="E385" s="4" t="s">
        <v>30</v>
      </c>
      <c r="F385" s="4" t="s">
        <v>31</v>
      </c>
      <c r="G385" s="4" t="s">
        <v>81</v>
      </c>
      <c r="H385" s="9" t="s">
        <v>226</v>
      </c>
      <c r="I385" s="18" t="s">
        <v>227</v>
      </c>
      <c r="J385" s="4" t="s">
        <v>228</v>
      </c>
      <c r="K385" s="4" t="s">
        <v>42</v>
      </c>
      <c r="L385" s="4" t="s">
        <v>37</v>
      </c>
      <c r="M385" s="10">
        <v>26000000</v>
      </c>
      <c r="N385" s="4" t="s">
        <v>37</v>
      </c>
      <c r="O385" s="11">
        <v>6500000</v>
      </c>
      <c r="P385" s="4" t="s">
        <v>37</v>
      </c>
      <c r="Q385" s="12">
        <v>139000000</v>
      </c>
      <c r="R385" s="4" t="s">
        <v>38</v>
      </c>
      <c r="S385" s="12"/>
      <c r="T385" s="12">
        <v>171500000</v>
      </c>
      <c r="U385" s="9"/>
      <c r="V385">
        <f>IF(ISNUMBER(MATCH(I385,#REF!,0)),1,0)</f>
        <v>0</v>
      </c>
      <c r="W385" t="str">
        <f>IF(V385=1,VLOOKUP(I385,#REF!,2,FALSE),"No Match")</f>
        <v>No Match</v>
      </c>
      <c r="X385">
        <f>IF(ISNUMBER(MATCH(I385,#REF!,0)),1,0)</f>
        <v>0</v>
      </c>
      <c r="Y385" t="str">
        <f>IF(X385=1,VLOOKUP(I385,#REF!,2,FALSE),"No Match")</f>
        <v>No Match</v>
      </c>
      <c r="Z385">
        <f>IF(ISNUMBER(MATCH(I385,#REF!,0)),1,0)</f>
        <v>0</v>
      </c>
      <c r="AA385" t="str">
        <f>IF(Z385=1,VLOOKUP(I385,#REF!,2,FALSE),"No Match")</f>
        <v>No Match</v>
      </c>
      <c r="AB385">
        <f>IF(ISNUMBER(MATCH(I385,#REF!,0)),1,0)</f>
        <v>0</v>
      </c>
      <c r="AC385" t="str">
        <f>IF(AB385=1,VLOOKUP(I385,#REF!,2,FALSE),"No Match")</f>
        <v>No Match</v>
      </c>
      <c r="AD385" s="22" t="s">
        <v>2064</v>
      </c>
      <c r="AF385" t="str">
        <f>IFERROR(VLOOKUP(AD385,#REF!,1,FALSE),"No")</f>
        <v>No</v>
      </c>
    </row>
    <row r="386" spans="1:32" ht="60" hidden="1" x14ac:dyDescent="0.25">
      <c r="A386" s="9" t="s">
        <v>1139</v>
      </c>
      <c r="B386" s="9" t="s">
        <v>1164</v>
      </c>
      <c r="C386" s="4" t="s">
        <v>28</v>
      </c>
      <c r="D386" s="9" t="s">
        <v>1165</v>
      </c>
      <c r="E386" s="4" t="s">
        <v>30</v>
      </c>
      <c r="F386" s="4" t="s">
        <v>31</v>
      </c>
      <c r="G386" s="4" t="s">
        <v>448</v>
      </c>
      <c r="H386" s="9" t="s">
        <v>724</v>
      </c>
      <c r="I386" s="18" t="s">
        <v>1166</v>
      </c>
      <c r="J386" s="4" t="s">
        <v>479</v>
      </c>
      <c r="K386" s="4" t="s">
        <v>36</v>
      </c>
      <c r="L386" s="4" t="s">
        <v>37</v>
      </c>
      <c r="M386" s="10">
        <v>26800000</v>
      </c>
      <c r="N386" s="4" t="s">
        <v>37</v>
      </c>
      <c r="O386" s="11">
        <v>4700000</v>
      </c>
      <c r="P386" s="4" t="s">
        <v>37</v>
      </c>
      <c r="Q386" s="12">
        <v>63900000</v>
      </c>
      <c r="R386" s="4" t="s">
        <v>38</v>
      </c>
      <c r="S386" s="12"/>
      <c r="T386" s="12">
        <v>95400000</v>
      </c>
      <c r="U386" s="9" t="s">
        <v>1167</v>
      </c>
      <c r="V386">
        <f>IF(ISNUMBER(MATCH(I386,#REF!,0)),1,0)</f>
        <v>0</v>
      </c>
      <c r="W386" t="str">
        <f>IF(V386=1,VLOOKUP(I386,#REF!,2,FALSE),"No Match")</f>
        <v>No Match</v>
      </c>
      <c r="X386">
        <f>IF(ISNUMBER(MATCH(I386,#REF!,0)),1,0)</f>
        <v>0</v>
      </c>
      <c r="Y386" t="str">
        <f>IF(X386=1,VLOOKUP(I386,#REF!,2,FALSE),"No Match")</f>
        <v>No Match</v>
      </c>
      <c r="Z386">
        <f>IF(ISNUMBER(MATCH(I386,#REF!,0)),1,0)</f>
        <v>0</v>
      </c>
      <c r="AA386" t="str">
        <f>IF(Z386=1,VLOOKUP(I386,#REF!,2,FALSE),"No Match")</f>
        <v>No Match</v>
      </c>
      <c r="AB386">
        <f>IF(ISNUMBER(MATCH(I386,#REF!,0)),1,0)</f>
        <v>0</v>
      </c>
      <c r="AC386" t="str">
        <f>IF(AB386=1,VLOOKUP(I386,#REF!,2,FALSE),"No Match")</f>
        <v>No Match</v>
      </c>
      <c r="AD386" s="23" t="s">
        <v>1873</v>
      </c>
      <c r="AE386" t="s">
        <v>2056</v>
      </c>
      <c r="AF386" t="str">
        <f>IFERROR(VLOOKUP(AD386,#REF!,1,FALSE),"No")</f>
        <v>No</v>
      </c>
    </row>
    <row r="387" spans="1:32" ht="30" hidden="1" x14ac:dyDescent="0.25">
      <c r="A387" s="9" t="s">
        <v>897</v>
      </c>
      <c r="B387" s="9" t="s">
        <v>111</v>
      </c>
      <c r="C387" s="4" t="s">
        <v>28</v>
      </c>
      <c r="D387" s="9" t="s">
        <v>907</v>
      </c>
      <c r="E387" s="4" t="s">
        <v>30</v>
      </c>
      <c r="F387" s="4" t="s">
        <v>31</v>
      </c>
      <c r="G387" s="4" t="s">
        <v>131</v>
      </c>
      <c r="H387" s="9" t="s">
        <v>900</v>
      </c>
      <c r="I387" s="18" t="s">
        <v>908</v>
      </c>
      <c r="J387" s="4" t="s">
        <v>77</v>
      </c>
      <c r="K387" s="4" t="s">
        <v>42</v>
      </c>
      <c r="L387" s="4" t="s">
        <v>77</v>
      </c>
      <c r="M387" s="10">
        <v>32345000</v>
      </c>
      <c r="N387" s="4" t="s">
        <v>38</v>
      </c>
      <c r="O387" s="11"/>
      <c r="P387" s="4" t="s">
        <v>77</v>
      </c>
      <c r="Q387" s="12">
        <v>16600000</v>
      </c>
      <c r="R387" s="4" t="s">
        <v>38</v>
      </c>
      <c r="S387" s="12"/>
      <c r="T387" s="12">
        <v>48945000</v>
      </c>
      <c r="U387" s="9"/>
      <c r="V387">
        <f>IF(ISNUMBER(MATCH(I387,#REF!,0)),1,0)</f>
        <v>0</v>
      </c>
      <c r="W387" t="str">
        <f>IF(V387=1,VLOOKUP(I387,#REF!,2,FALSE),"No Match")</f>
        <v>No Match</v>
      </c>
      <c r="X387">
        <f>IF(ISNUMBER(MATCH(I387,#REF!,0)),1,0)</f>
        <v>0</v>
      </c>
      <c r="Y387" t="str">
        <f>IF(X387=1,VLOOKUP(I387,#REF!,2,FALSE),"No Match")</f>
        <v>No Match</v>
      </c>
      <c r="Z387">
        <f>IF(ISNUMBER(MATCH(I387,#REF!,0)),1,0)</f>
        <v>0</v>
      </c>
      <c r="AA387" t="str">
        <f>IF(Z387=1,VLOOKUP(I387,#REF!,2,FALSE),"No Match")</f>
        <v>No Match</v>
      </c>
      <c r="AB387">
        <f>IF(ISNUMBER(MATCH(I387,#REF!,0)),1,0)</f>
        <v>0</v>
      </c>
      <c r="AC387" t="str">
        <f>IF(AB387=1,VLOOKUP(I387,#REF!,2,FALSE),"No Match")</f>
        <v>No Match</v>
      </c>
      <c r="AD387" s="31" t="s">
        <v>1939</v>
      </c>
      <c r="AE387" t="s">
        <v>2084</v>
      </c>
      <c r="AF387" t="str">
        <f>IFERROR(VLOOKUP(AD387,#REF!,1,FALSE),"No")</f>
        <v>No</v>
      </c>
    </row>
    <row r="388" spans="1:32" ht="60" hidden="1" x14ac:dyDescent="0.25">
      <c r="A388" s="9" t="s">
        <v>363</v>
      </c>
      <c r="B388" s="9" t="s">
        <v>380</v>
      </c>
      <c r="C388" s="4" t="s">
        <v>28</v>
      </c>
      <c r="D388" s="9" t="s">
        <v>381</v>
      </c>
      <c r="E388" s="4" t="s">
        <v>30</v>
      </c>
      <c r="F388" s="4" t="s">
        <v>31</v>
      </c>
      <c r="G388" s="4" t="s">
        <v>122</v>
      </c>
      <c r="H388" s="9" t="s">
        <v>366</v>
      </c>
      <c r="I388" s="18" t="s">
        <v>382</v>
      </c>
      <c r="J388" s="4" t="s">
        <v>340</v>
      </c>
      <c r="K388" s="4" t="s">
        <v>36</v>
      </c>
      <c r="L388" s="4" t="s">
        <v>37</v>
      </c>
      <c r="M388" s="10">
        <v>33200000</v>
      </c>
      <c r="N388" s="4" t="s">
        <v>37</v>
      </c>
      <c r="O388" s="11">
        <v>4800000</v>
      </c>
      <c r="P388" s="4" t="s">
        <v>37</v>
      </c>
      <c r="Q388" s="12">
        <v>25101000</v>
      </c>
      <c r="R388" s="4" t="s">
        <v>38</v>
      </c>
      <c r="S388" s="12"/>
      <c r="T388" s="12">
        <v>63101000</v>
      </c>
      <c r="U388" s="9"/>
      <c r="V388">
        <f>IF(ISNUMBER(MATCH(I388,#REF!,0)),1,0)</f>
        <v>0</v>
      </c>
      <c r="W388" t="str">
        <f>IF(V388=1,VLOOKUP(I388,#REF!,2,FALSE),"No Match")</f>
        <v>No Match</v>
      </c>
      <c r="X388">
        <f>IF(ISNUMBER(MATCH(I388,#REF!,0)),1,0)</f>
        <v>0</v>
      </c>
      <c r="Y388" t="str">
        <f>IF(X388=1,VLOOKUP(I388,#REF!,2,FALSE),"No Match")</f>
        <v>No Match</v>
      </c>
      <c r="Z388">
        <f>IF(ISNUMBER(MATCH(I388,#REF!,0)),1,0)</f>
        <v>0</v>
      </c>
      <c r="AA388" t="str">
        <f>IF(Z388=1,VLOOKUP(I388,#REF!,2,FALSE),"No Match")</f>
        <v>No Match</v>
      </c>
      <c r="AB388">
        <f>IF(ISNUMBER(MATCH(I388,#REF!,0)),1,0)</f>
        <v>0</v>
      </c>
      <c r="AC388" t="str">
        <f>IF(AB388=1,VLOOKUP(I388,#REF!,2,FALSE),"No Match")</f>
        <v>No Match</v>
      </c>
      <c r="AD388" s="16" t="s">
        <v>1940</v>
      </c>
      <c r="AE388" t="s">
        <v>1334</v>
      </c>
      <c r="AF388" t="str">
        <f>IFERROR(VLOOKUP(AD388,#REF!,1,FALSE),"No")</f>
        <v>No</v>
      </c>
    </row>
    <row r="389" spans="1:32" ht="30" hidden="1" x14ac:dyDescent="0.25">
      <c r="A389" s="9" t="s">
        <v>897</v>
      </c>
      <c r="B389" s="9" t="s">
        <v>111</v>
      </c>
      <c r="C389" s="4" t="s">
        <v>28</v>
      </c>
      <c r="D389" s="9" t="s">
        <v>905</v>
      </c>
      <c r="E389" s="4" t="s">
        <v>30</v>
      </c>
      <c r="F389" s="4" t="s">
        <v>31</v>
      </c>
      <c r="G389" s="4" t="s">
        <v>131</v>
      </c>
      <c r="H389" s="9" t="s">
        <v>900</v>
      </c>
      <c r="I389" s="18" t="s">
        <v>906</v>
      </c>
      <c r="J389" s="4" t="s">
        <v>77</v>
      </c>
      <c r="K389" s="4" t="s">
        <v>42</v>
      </c>
      <c r="L389" s="4" t="s">
        <v>77</v>
      </c>
      <c r="M389" s="10">
        <v>34775000</v>
      </c>
      <c r="N389" s="4" t="s">
        <v>38</v>
      </c>
      <c r="O389" s="11"/>
      <c r="P389" s="4" t="s">
        <v>77</v>
      </c>
      <c r="Q389" s="12">
        <v>26300000</v>
      </c>
      <c r="R389" s="4" t="s">
        <v>38</v>
      </c>
      <c r="S389" s="12"/>
      <c r="T389" s="12">
        <v>61075000</v>
      </c>
      <c r="U389" s="9"/>
      <c r="V389">
        <f>IF(ISNUMBER(MATCH(I389,#REF!,0)),1,0)</f>
        <v>0</v>
      </c>
      <c r="W389" t="str">
        <f>IF(V389=1,VLOOKUP(I389,#REF!,2,FALSE),"No Match")</f>
        <v>No Match</v>
      </c>
      <c r="X389">
        <f>IF(ISNUMBER(MATCH(I389,#REF!,0)),1,0)</f>
        <v>0</v>
      </c>
      <c r="Y389" t="str">
        <f>IF(X389=1,VLOOKUP(I389,#REF!,2,FALSE),"No Match")</f>
        <v>No Match</v>
      </c>
      <c r="Z389">
        <f>IF(ISNUMBER(MATCH(I389,#REF!,0)),1,0)</f>
        <v>0</v>
      </c>
      <c r="AA389" t="str">
        <f>IF(Z389=1,VLOOKUP(I389,#REF!,2,FALSE),"No Match")</f>
        <v>No Match</v>
      </c>
      <c r="AB389">
        <f>IF(ISNUMBER(MATCH(I389,#REF!,0)),1,0)</f>
        <v>0</v>
      </c>
      <c r="AC389" t="str">
        <f>IF(AB389=1,VLOOKUP(I389,#REF!,2,FALSE),"No Match")</f>
        <v>No Match</v>
      </c>
      <c r="AD389" s="31" t="s">
        <v>1940</v>
      </c>
      <c r="AE389" t="s">
        <v>2084</v>
      </c>
      <c r="AF389" t="str">
        <f>IFERROR(VLOOKUP(AD389,#REF!,1,FALSE),"No")</f>
        <v>No</v>
      </c>
    </row>
    <row r="390" spans="1:32" ht="45" x14ac:dyDescent="0.25">
      <c r="A390" s="9" t="s">
        <v>149</v>
      </c>
      <c r="B390" s="9" t="s">
        <v>172</v>
      </c>
      <c r="C390" s="4" t="s">
        <v>28</v>
      </c>
      <c r="D390" s="9" t="s">
        <v>173</v>
      </c>
      <c r="E390" s="4" t="s">
        <v>30</v>
      </c>
      <c r="F390" s="4" t="s">
        <v>31</v>
      </c>
      <c r="G390" s="4" t="s">
        <v>152</v>
      </c>
      <c r="H390" s="9" t="s">
        <v>153</v>
      </c>
      <c r="I390" s="18" t="s">
        <v>174</v>
      </c>
      <c r="J390" s="4" t="s">
        <v>77</v>
      </c>
      <c r="K390" s="4" t="s">
        <v>36</v>
      </c>
      <c r="L390" s="4" t="s">
        <v>77</v>
      </c>
      <c r="M390" s="10">
        <v>35590000</v>
      </c>
      <c r="N390" s="4" t="s">
        <v>77</v>
      </c>
      <c r="O390" s="11">
        <v>300000</v>
      </c>
      <c r="P390" s="4" t="s">
        <v>77</v>
      </c>
      <c r="Q390" s="12">
        <v>6500000</v>
      </c>
      <c r="R390" s="4" t="s">
        <v>38</v>
      </c>
      <c r="S390" s="12"/>
      <c r="T390" s="12">
        <v>42390000</v>
      </c>
      <c r="U390" s="9"/>
      <c r="V390">
        <f>IF(ISNUMBER(MATCH(I390,#REF!,0)),1,0)</f>
        <v>0</v>
      </c>
      <c r="W390" t="str">
        <f>IF(V390=1,VLOOKUP(I390,#REF!,2,FALSE),"No Match")</f>
        <v>No Match</v>
      </c>
      <c r="X390">
        <f>IF(ISNUMBER(MATCH(I390,#REF!,0)),1,0)</f>
        <v>0</v>
      </c>
      <c r="Y390" t="str">
        <f>IF(X390=1,VLOOKUP(I390,#REF!,2,FALSE),"No Match")</f>
        <v>No Match</v>
      </c>
      <c r="Z390">
        <f>IF(ISNUMBER(MATCH(I390,#REF!,0)),1,0)</f>
        <v>0</v>
      </c>
      <c r="AA390" t="str">
        <f>IF(Z390=1,VLOOKUP(I390,#REF!,2,FALSE),"No Match")</f>
        <v>No Match</v>
      </c>
      <c r="AB390">
        <f>IF(ISNUMBER(MATCH(I390,#REF!,0)),1,0)</f>
        <v>0</v>
      </c>
      <c r="AC390" t="str">
        <f>IF(AB390=1,VLOOKUP(I390,#REF!,2,FALSE),"No Match")</f>
        <v>No Match</v>
      </c>
      <c r="AD390" s="32" t="s">
        <v>1905</v>
      </c>
      <c r="AE390" s="29" t="s">
        <v>2088</v>
      </c>
      <c r="AF390" t="str">
        <f>IFERROR(VLOOKUP(AD390,#REF!,1,FALSE),"No")</f>
        <v>No</v>
      </c>
    </row>
    <row r="391" spans="1:32" ht="60" hidden="1" x14ac:dyDescent="0.25">
      <c r="A391" s="9" t="s">
        <v>801</v>
      </c>
      <c r="B391" s="9" t="s">
        <v>79</v>
      </c>
      <c r="C391" s="4" t="s">
        <v>28</v>
      </c>
      <c r="D391" s="9" t="s">
        <v>831</v>
      </c>
      <c r="E391" s="4" t="s">
        <v>30</v>
      </c>
      <c r="F391" s="4" t="s">
        <v>31</v>
      </c>
      <c r="G391" s="4" t="s">
        <v>81</v>
      </c>
      <c r="H391" s="9" t="s">
        <v>687</v>
      </c>
      <c r="I391" s="18" t="s">
        <v>832</v>
      </c>
      <c r="J391" s="4" t="s">
        <v>35</v>
      </c>
      <c r="K391" s="4" t="s">
        <v>42</v>
      </c>
      <c r="L391" s="4" t="s">
        <v>37</v>
      </c>
      <c r="M391" s="10">
        <v>39200000</v>
      </c>
      <c r="N391" s="4" t="s">
        <v>37</v>
      </c>
      <c r="O391" s="11">
        <v>5600000</v>
      </c>
      <c r="P391" s="4" t="s">
        <v>37</v>
      </c>
      <c r="Q391" s="12">
        <v>70350000</v>
      </c>
      <c r="R391" s="4" t="s">
        <v>38</v>
      </c>
      <c r="S391" s="12"/>
      <c r="T391" s="12">
        <v>115150000</v>
      </c>
      <c r="U391" s="9" t="s">
        <v>833</v>
      </c>
      <c r="V391">
        <f>IF(ISNUMBER(MATCH(I391,#REF!,0)),1,0)</f>
        <v>0</v>
      </c>
      <c r="W391" t="str">
        <f>IF(V391=1,VLOOKUP(I391,#REF!,2,FALSE),"No Match")</f>
        <v>No Match</v>
      </c>
      <c r="X391">
        <f>IF(ISNUMBER(MATCH(I391,#REF!,0)),1,0)</f>
        <v>0</v>
      </c>
      <c r="Y391" t="str">
        <f>IF(X391=1,VLOOKUP(I391,#REF!,2,FALSE),"No Match")</f>
        <v>No Match</v>
      </c>
      <c r="Z391">
        <f>IF(ISNUMBER(MATCH(I391,#REF!,0)),1,0)</f>
        <v>0</v>
      </c>
      <c r="AA391" t="str">
        <f>IF(Z391=1,VLOOKUP(I391,#REF!,2,FALSE),"No Match")</f>
        <v>No Match</v>
      </c>
      <c r="AB391">
        <f>IF(ISNUMBER(MATCH(I391,#REF!,0)),1,0)</f>
        <v>0</v>
      </c>
      <c r="AC391" t="str">
        <f>IF(AB391=1,VLOOKUP(I391,#REF!,2,FALSE),"No Match")</f>
        <v>No Match</v>
      </c>
      <c r="AD391" s="23" t="s">
        <v>2065</v>
      </c>
      <c r="AE391" t="s">
        <v>2056</v>
      </c>
      <c r="AF391" t="str">
        <f>IFERROR(VLOOKUP(AD391,#REF!,1,FALSE),"No")</f>
        <v>No</v>
      </c>
    </row>
    <row r="392" spans="1:32" ht="60" hidden="1" x14ac:dyDescent="0.25">
      <c r="A392" s="9" t="s">
        <v>801</v>
      </c>
      <c r="B392" s="9" t="s">
        <v>837</v>
      </c>
      <c r="C392" s="4" t="s">
        <v>28</v>
      </c>
      <c r="D392" s="9" t="s">
        <v>838</v>
      </c>
      <c r="E392" s="4" t="s">
        <v>30</v>
      </c>
      <c r="F392" s="4" t="s">
        <v>31</v>
      </c>
      <c r="G392" s="4" t="s">
        <v>81</v>
      </c>
      <c r="H392" s="9" t="s">
        <v>687</v>
      </c>
      <c r="I392" s="18" t="s">
        <v>839</v>
      </c>
      <c r="J392" s="4" t="s">
        <v>77</v>
      </c>
      <c r="K392" s="4" t="s">
        <v>36</v>
      </c>
      <c r="L392" s="4" t="s">
        <v>77</v>
      </c>
      <c r="M392" s="10">
        <v>43200000</v>
      </c>
      <c r="N392" s="4" t="s">
        <v>77</v>
      </c>
      <c r="O392" s="11">
        <v>3500000</v>
      </c>
      <c r="P392" s="4" t="s">
        <v>77</v>
      </c>
      <c r="Q392" s="12">
        <v>61200000</v>
      </c>
      <c r="R392" s="4" t="s">
        <v>38</v>
      </c>
      <c r="S392" s="12"/>
      <c r="T392" s="12">
        <v>107900000</v>
      </c>
      <c r="U392" s="9" t="s">
        <v>840</v>
      </c>
      <c r="V392">
        <f>IF(ISNUMBER(MATCH(I392,#REF!,0)),1,0)</f>
        <v>0</v>
      </c>
      <c r="W392" t="str">
        <f>IF(V392=1,VLOOKUP(I392,#REF!,2,FALSE),"No Match")</f>
        <v>No Match</v>
      </c>
      <c r="X392">
        <f>IF(ISNUMBER(MATCH(I392,#REF!,0)),1,0)</f>
        <v>0</v>
      </c>
      <c r="Y392" t="str">
        <f>IF(X392=1,VLOOKUP(I392,#REF!,2,FALSE),"No Match")</f>
        <v>No Match</v>
      </c>
      <c r="Z392">
        <f>IF(ISNUMBER(MATCH(I392,#REF!,0)),1,0)</f>
        <v>0</v>
      </c>
      <c r="AA392" t="str">
        <f>IF(Z392=1,VLOOKUP(I392,#REF!,2,FALSE),"No Match")</f>
        <v>No Match</v>
      </c>
      <c r="AB392">
        <f>IF(ISNUMBER(MATCH(I392,#REF!,0)),1,0)</f>
        <v>0</v>
      </c>
      <c r="AC392" t="str">
        <f>IF(AB392=1,VLOOKUP(I392,#REF!,2,FALSE),"No Match")</f>
        <v>No Match</v>
      </c>
      <c r="AD392" s="23" t="s">
        <v>2066</v>
      </c>
      <c r="AE392" t="s">
        <v>2056</v>
      </c>
      <c r="AF392" t="str">
        <f>IFERROR(VLOOKUP(AD392,#REF!,1,FALSE),"No")</f>
        <v>No</v>
      </c>
    </row>
    <row r="393" spans="1:32" ht="30" hidden="1" x14ac:dyDescent="0.25">
      <c r="A393" s="9" t="s">
        <v>1210</v>
      </c>
      <c r="B393" s="9" t="s">
        <v>1218</v>
      </c>
      <c r="C393" s="4" t="s">
        <v>28</v>
      </c>
      <c r="D393" s="9" t="s">
        <v>1219</v>
      </c>
      <c r="E393" s="4" t="s">
        <v>30</v>
      </c>
      <c r="F393" s="4" t="s">
        <v>31</v>
      </c>
      <c r="G393" s="4" t="s">
        <v>90</v>
      </c>
      <c r="H393" s="9" t="s">
        <v>91</v>
      </c>
      <c r="I393" s="18" t="s">
        <v>1220</v>
      </c>
      <c r="J393" s="4" t="s">
        <v>77</v>
      </c>
      <c r="K393" s="4" t="s">
        <v>42</v>
      </c>
      <c r="L393" s="4" t="s">
        <v>77</v>
      </c>
      <c r="M393" s="10">
        <v>81700000</v>
      </c>
      <c r="N393" s="4" t="s">
        <v>77</v>
      </c>
      <c r="O393" s="11">
        <v>400000</v>
      </c>
      <c r="P393" s="4" t="s">
        <v>77</v>
      </c>
      <c r="Q393" s="12">
        <v>165600000</v>
      </c>
      <c r="R393" s="4" t="s">
        <v>38</v>
      </c>
      <c r="S393" s="12"/>
      <c r="T393" s="12">
        <v>247700000</v>
      </c>
      <c r="U393" s="9"/>
      <c r="V393">
        <f>IF(ISNUMBER(MATCH(I393,#REF!,0)),1,0)</f>
        <v>0</v>
      </c>
      <c r="W393" t="str">
        <f>IF(V393=1,VLOOKUP(I393,#REF!,2,FALSE),"No Match")</f>
        <v>No Match</v>
      </c>
      <c r="X393">
        <f>IF(ISNUMBER(MATCH(I393,#REF!,0)),1,0)</f>
        <v>0</v>
      </c>
      <c r="Y393" t="str">
        <f>IF(X393=1,VLOOKUP(I393,#REF!,2,FALSE),"No Match")</f>
        <v>No Match</v>
      </c>
      <c r="Z393">
        <f>IF(ISNUMBER(MATCH(I393,#REF!,0)),1,0)</f>
        <v>0</v>
      </c>
      <c r="AA393" t="str">
        <f>IF(Z393=1,VLOOKUP(I393,#REF!,2,FALSE),"No Match")</f>
        <v>No Match</v>
      </c>
      <c r="AB393">
        <f>IF(ISNUMBER(MATCH(I393,#REF!,0)),1,0)</f>
        <v>0</v>
      </c>
      <c r="AC393" t="str">
        <f>IF(AB393=1,VLOOKUP(I393,#REF!,2,FALSE),"No Match")</f>
        <v>No Match</v>
      </c>
      <c r="AD393" s="23" t="s">
        <v>2068</v>
      </c>
      <c r="AE393" t="s">
        <v>2056</v>
      </c>
      <c r="AF393" t="str">
        <f>IFERROR(VLOOKUP(AD393,#REF!,1,FALSE),"No")</f>
        <v>No</v>
      </c>
    </row>
    <row r="394" spans="1:32" ht="60" hidden="1" x14ac:dyDescent="0.25">
      <c r="A394" s="9"/>
      <c r="B394" s="9" t="s">
        <v>738</v>
      </c>
      <c r="C394" s="4" t="s">
        <v>28</v>
      </c>
      <c r="D394" s="9" t="s">
        <v>750</v>
      </c>
      <c r="E394" s="4" t="s">
        <v>30</v>
      </c>
      <c r="F394" s="4" t="s">
        <v>31</v>
      </c>
      <c r="G394" s="4" t="s">
        <v>113</v>
      </c>
      <c r="H394" s="9" t="s">
        <v>561</v>
      </c>
      <c r="I394" s="18" t="s">
        <v>751</v>
      </c>
      <c r="J394" s="4" t="s">
        <v>35</v>
      </c>
      <c r="K394" s="4" t="s">
        <v>36</v>
      </c>
      <c r="L394" s="4" t="s">
        <v>37</v>
      </c>
      <c r="M394" s="10">
        <v>82600000</v>
      </c>
      <c r="N394" s="4" t="s">
        <v>37</v>
      </c>
      <c r="O394" s="11">
        <v>3900000</v>
      </c>
      <c r="P394" s="4" t="s">
        <v>37</v>
      </c>
      <c r="Q394" s="12">
        <v>320701000</v>
      </c>
      <c r="R394" s="4" t="s">
        <v>38</v>
      </c>
      <c r="S394" s="12"/>
      <c r="T394" s="12">
        <v>407201000</v>
      </c>
      <c r="U394" s="9"/>
      <c r="V394">
        <f>IF(ISNUMBER(MATCH(I394,#REF!,0)),1,0)</f>
        <v>0</v>
      </c>
      <c r="W394" t="str">
        <f>IF(V394=1,VLOOKUP(I394,#REF!,2,FALSE),"No Match")</f>
        <v>No Match</v>
      </c>
      <c r="X394">
        <f>IF(ISNUMBER(MATCH(I394,#REF!,0)),1,0)</f>
        <v>0</v>
      </c>
      <c r="Y394" t="str">
        <f>IF(X394=1,VLOOKUP(I394,#REF!,2,FALSE),"No Match")</f>
        <v>No Match</v>
      </c>
      <c r="Z394">
        <f>IF(ISNUMBER(MATCH(I394,#REF!,0)),1,0)</f>
        <v>0</v>
      </c>
      <c r="AA394" t="str">
        <f>IF(Z394=1,VLOOKUP(I394,#REF!,2,FALSE),"No Match")</f>
        <v>No Match</v>
      </c>
      <c r="AB394">
        <f>IF(ISNUMBER(MATCH(I394,#REF!,0)),1,0)</f>
        <v>0</v>
      </c>
      <c r="AC394" t="str">
        <f>IF(AB394=1,VLOOKUP(I394,#REF!,2,FALSE),"No Match")</f>
        <v>No Match</v>
      </c>
      <c r="AD394" s="23" t="s">
        <v>1920</v>
      </c>
      <c r="AE394" t="s">
        <v>2056</v>
      </c>
      <c r="AF394" t="str">
        <f>IFERROR(VLOOKUP(AD394,#REF!,1,FALSE),"No")</f>
        <v>No</v>
      </c>
    </row>
    <row r="395" spans="1:32" ht="90" hidden="1" x14ac:dyDescent="0.25">
      <c r="A395" s="9" t="s">
        <v>801</v>
      </c>
      <c r="B395" s="9" t="s">
        <v>79</v>
      </c>
      <c r="C395" s="4" t="s">
        <v>28</v>
      </c>
      <c r="D395" s="9" t="s">
        <v>834</v>
      </c>
      <c r="E395" s="4" t="s">
        <v>30</v>
      </c>
      <c r="F395" s="4" t="s">
        <v>31</v>
      </c>
      <c r="G395" s="4" t="s">
        <v>81</v>
      </c>
      <c r="H395" s="9" t="s">
        <v>687</v>
      </c>
      <c r="I395" s="18" t="s">
        <v>835</v>
      </c>
      <c r="J395" s="4" t="s">
        <v>35</v>
      </c>
      <c r="K395" s="4" t="s">
        <v>42</v>
      </c>
      <c r="L395" s="4" t="s">
        <v>37</v>
      </c>
      <c r="M395" s="10">
        <v>92300000</v>
      </c>
      <c r="N395" s="4" t="s">
        <v>37</v>
      </c>
      <c r="O395" s="11">
        <v>10300000</v>
      </c>
      <c r="P395" s="4" t="s">
        <v>37</v>
      </c>
      <c r="Q395" s="12">
        <v>202205000</v>
      </c>
      <c r="R395" s="4" t="s">
        <v>38</v>
      </c>
      <c r="S395" s="12"/>
      <c r="T395" s="12">
        <v>304805000</v>
      </c>
      <c r="U395" s="9" t="s">
        <v>836</v>
      </c>
      <c r="V395">
        <f>IF(ISNUMBER(MATCH(I395,#REF!,0)),1,0)</f>
        <v>0</v>
      </c>
      <c r="W395" t="str">
        <f>IF(V395=1,VLOOKUP(I395,#REF!,2,FALSE),"No Match")</f>
        <v>No Match</v>
      </c>
      <c r="X395">
        <f>IF(ISNUMBER(MATCH(I395,#REF!,0)),1,0)</f>
        <v>0</v>
      </c>
      <c r="Y395" t="str">
        <f>IF(X395=1,VLOOKUP(I395,#REF!,2,FALSE),"No Match")</f>
        <v>No Match</v>
      </c>
      <c r="Z395">
        <f>IF(ISNUMBER(MATCH(I395,#REF!,0)),1,0)</f>
        <v>0</v>
      </c>
      <c r="AA395" t="str">
        <f>IF(Z395=1,VLOOKUP(I395,#REF!,2,FALSE),"No Match")</f>
        <v>No Match</v>
      </c>
      <c r="AB395">
        <f>IF(ISNUMBER(MATCH(I395,#REF!,0)),1,0)</f>
        <v>0</v>
      </c>
      <c r="AC395" t="str">
        <f>IF(AB395=1,VLOOKUP(I395,#REF!,2,FALSE),"No Match")</f>
        <v>No Match</v>
      </c>
      <c r="AD395" s="23" t="s">
        <v>2067</v>
      </c>
      <c r="AE395" t="s">
        <v>2056</v>
      </c>
      <c r="AF395" t="str">
        <f>IFERROR(VLOOKUP(AD395,#REF!,1,FALSE),"No")</f>
        <v>No</v>
      </c>
    </row>
    <row r="396" spans="1:32" ht="60" x14ac:dyDescent="0.25">
      <c r="A396" s="9" t="s">
        <v>149</v>
      </c>
      <c r="B396" s="9" t="s">
        <v>160</v>
      </c>
      <c r="C396" s="4" t="s">
        <v>28</v>
      </c>
      <c r="D396" s="9" t="s">
        <v>161</v>
      </c>
      <c r="E396" s="4" t="s">
        <v>30</v>
      </c>
      <c r="F396" s="4" t="s">
        <v>31</v>
      </c>
      <c r="G396" s="4" t="s">
        <v>152</v>
      </c>
      <c r="H396" s="9" t="s">
        <v>153</v>
      </c>
      <c r="I396" s="18" t="s">
        <v>162</v>
      </c>
      <c r="J396" s="4" t="s">
        <v>163</v>
      </c>
      <c r="K396" s="4" t="s">
        <v>164</v>
      </c>
      <c r="L396" s="4" t="s">
        <v>37</v>
      </c>
      <c r="M396" s="10">
        <v>92500000</v>
      </c>
      <c r="N396" s="4" t="s">
        <v>37</v>
      </c>
      <c r="O396" s="11">
        <v>10200000</v>
      </c>
      <c r="P396" s="4" t="s">
        <v>37</v>
      </c>
      <c r="Q396" s="12">
        <v>39400000</v>
      </c>
      <c r="R396" s="4" t="s">
        <v>38</v>
      </c>
      <c r="S396" s="12"/>
      <c r="T396" s="12">
        <v>142100000</v>
      </c>
      <c r="U396" s="9"/>
      <c r="V396">
        <f>IF(ISNUMBER(MATCH(I396,#REF!,0)),1,0)</f>
        <v>0</v>
      </c>
      <c r="W396" t="str">
        <f>IF(V396=1,VLOOKUP(I396,#REF!,2,FALSE),"No Match")</f>
        <v>No Match</v>
      </c>
      <c r="X396">
        <f>IF(ISNUMBER(MATCH(I396,#REF!,0)),1,0)</f>
        <v>0</v>
      </c>
      <c r="Y396" t="str">
        <f>IF(X396=1,VLOOKUP(I396,#REF!,2,FALSE),"No Match")</f>
        <v>No Match</v>
      </c>
      <c r="Z396">
        <f>IF(ISNUMBER(MATCH(I396,#REF!,0)),1,0)</f>
        <v>0</v>
      </c>
      <c r="AA396" t="str">
        <f>IF(Z396=1,VLOOKUP(I396,#REF!,2,FALSE),"No Match")</f>
        <v>No Match</v>
      </c>
      <c r="AB396">
        <f>IF(ISNUMBER(MATCH(I396,#REF!,0)),1,0)</f>
        <v>0</v>
      </c>
      <c r="AC396" t="str">
        <f>IF(AB396=1,VLOOKUP(I396,#REF!,2,FALSE),"No Match")</f>
        <v>No Match</v>
      </c>
      <c r="AD396" s="23" t="s">
        <v>2070</v>
      </c>
      <c r="AE396" t="s">
        <v>2056</v>
      </c>
      <c r="AF396" t="str">
        <f>IFERROR(VLOOKUP(AD396,#REF!,1,FALSE),"No")</f>
        <v>No</v>
      </c>
    </row>
    <row r="397" spans="1:32" ht="30" hidden="1" x14ac:dyDescent="0.25">
      <c r="A397" s="9" t="s">
        <v>1210</v>
      </c>
      <c r="B397" s="9" t="s">
        <v>1218</v>
      </c>
      <c r="C397" s="4" t="s">
        <v>28</v>
      </c>
      <c r="D397" s="9" t="s">
        <v>1221</v>
      </c>
      <c r="E397" s="4" t="s">
        <v>30</v>
      </c>
      <c r="F397" s="4" t="s">
        <v>31</v>
      </c>
      <c r="G397" s="4" t="s">
        <v>90</v>
      </c>
      <c r="H397" s="9" t="s">
        <v>91</v>
      </c>
      <c r="I397" s="18" t="s">
        <v>1222</v>
      </c>
      <c r="J397" s="4" t="s">
        <v>77</v>
      </c>
      <c r="K397" s="4" t="s">
        <v>42</v>
      </c>
      <c r="L397" s="4" t="s">
        <v>77</v>
      </c>
      <c r="M397" s="10">
        <v>133800000</v>
      </c>
      <c r="N397" s="4" t="s">
        <v>77</v>
      </c>
      <c r="O397" s="11">
        <v>400000</v>
      </c>
      <c r="P397" s="4" t="s">
        <v>77</v>
      </c>
      <c r="Q397" s="12">
        <v>384600000</v>
      </c>
      <c r="R397" s="4" t="s">
        <v>38</v>
      </c>
      <c r="S397" s="12"/>
      <c r="T397" s="12">
        <v>518800000</v>
      </c>
      <c r="U397" s="9"/>
      <c r="V397">
        <f>IF(ISNUMBER(MATCH(I397,#REF!,0)),1,0)</f>
        <v>0</v>
      </c>
      <c r="W397" t="str">
        <f>IF(V397=1,VLOOKUP(I397,#REF!,2,FALSE),"No Match")</f>
        <v>No Match</v>
      </c>
      <c r="X397">
        <f>IF(ISNUMBER(MATCH(I397,#REF!,0)),1,0)</f>
        <v>0</v>
      </c>
      <c r="Y397" t="str">
        <f>IF(X397=1,VLOOKUP(I397,#REF!,2,FALSE),"No Match")</f>
        <v>No Match</v>
      </c>
      <c r="Z397">
        <f>IF(ISNUMBER(MATCH(I397,#REF!,0)),1,0)</f>
        <v>0</v>
      </c>
      <c r="AA397" t="str">
        <f>IF(Z397=1,VLOOKUP(I397,#REF!,2,FALSE),"No Match")</f>
        <v>No Match</v>
      </c>
      <c r="AB397">
        <f>IF(ISNUMBER(MATCH(I397,#REF!,0)),1,0)</f>
        <v>0</v>
      </c>
      <c r="AC397" t="str">
        <f>IF(AB397=1,VLOOKUP(I397,#REF!,2,FALSE),"No Match")</f>
        <v>No Match</v>
      </c>
      <c r="AD397" s="23" t="s">
        <v>2069</v>
      </c>
      <c r="AE397" t="s">
        <v>2056</v>
      </c>
      <c r="AF397" t="str">
        <f>IFERROR(VLOOKUP(AD397,#REF!,1,FALSE),"No")</f>
        <v>No</v>
      </c>
    </row>
    <row r="398" spans="1:32" ht="90" hidden="1" x14ac:dyDescent="0.25">
      <c r="A398" s="9" t="s">
        <v>878</v>
      </c>
      <c r="B398" s="9" t="s">
        <v>2008</v>
      </c>
      <c r="C398" s="4" t="s">
        <v>2009</v>
      </c>
      <c r="D398" s="9" t="s">
        <v>2010</v>
      </c>
      <c r="E398" s="4" t="s">
        <v>279</v>
      </c>
      <c r="F398" s="4" t="s">
        <v>31</v>
      </c>
      <c r="G398" s="4" t="s">
        <v>131</v>
      </c>
      <c r="H398" s="9" t="s">
        <v>881</v>
      </c>
      <c r="I398" s="18" t="s">
        <v>2011</v>
      </c>
      <c r="J398" s="4" t="s">
        <v>77</v>
      </c>
      <c r="K398" s="4" t="s">
        <v>265</v>
      </c>
      <c r="L398" s="4" t="s">
        <v>38</v>
      </c>
      <c r="M398" s="10"/>
      <c r="N398" s="4" t="s">
        <v>38</v>
      </c>
      <c r="O398" s="11"/>
      <c r="P398" s="4" t="s">
        <v>77</v>
      </c>
      <c r="Q398" s="12">
        <v>5000000</v>
      </c>
      <c r="R398" s="4" t="s">
        <v>38</v>
      </c>
      <c r="S398" s="12"/>
      <c r="T398" s="12">
        <v>5000000</v>
      </c>
      <c r="U398" s="9" t="s">
        <v>2012</v>
      </c>
      <c r="V398">
        <f>IF(ISNUMBER(MATCH(I398,#REF!,0)),1,0)</f>
        <v>0</v>
      </c>
      <c r="W398" t="str">
        <f>IF(V398=1,VLOOKUP(I398,#REF!,2,FALSE),"No Match")</f>
        <v>No Match</v>
      </c>
      <c r="X398">
        <f>IF(ISNUMBER(MATCH(I398,#REF!,0)),1,0)</f>
        <v>0</v>
      </c>
      <c r="Y398" t="str">
        <f>IF(X398=1,VLOOKUP(I398,#REF!,2,FALSE),"No Match")</f>
        <v>No Match</v>
      </c>
      <c r="Z398">
        <f>IF(ISNUMBER(MATCH(I398,#REF!,0)),1,0)</f>
        <v>0</v>
      </c>
      <c r="AA398" t="str">
        <f>IF(Z398=1,VLOOKUP(I398,#REF!,2,FALSE),"No Match")</f>
        <v>No Match</v>
      </c>
      <c r="AB398">
        <f>IF(ISNUMBER(MATCH(I398,#REF!,0)),1,0)</f>
        <v>0</v>
      </c>
      <c r="AC398" t="str">
        <f>IF(AB398=1,VLOOKUP(I398,#REF!,2,FALSE),"No Match")</f>
        <v>No Match</v>
      </c>
      <c r="AD398" s="13" t="s">
        <v>1280</v>
      </c>
      <c r="AE398" t="s">
        <v>2085</v>
      </c>
      <c r="AF398" t="str">
        <f>IFERROR(VLOOKUP(AD398,#REF!,1,FALSE),"No")</f>
        <v>No</v>
      </c>
    </row>
    <row r="399" spans="1:32" ht="60" hidden="1" x14ac:dyDescent="0.25">
      <c r="A399" s="9" t="s">
        <v>1020</v>
      </c>
      <c r="B399" s="9" t="s">
        <v>2023</v>
      </c>
      <c r="C399" s="4" t="s">
        <v>2023</v>
      </c>
      <c r="D399" s="9" t="s">
        <v>2024</v>
      </c>
      <c r="E399" s="4" t="s">
        <v>279</v>
      </c>
      <c r="F399" s="4" t="s">
        <v>31</v>
      </c>
      <c r="G399" s="4" t="s">
        <v>294</v>
      </c>
      <c r="H399" s="9" t="s">
        <v>1023</v>
      </c>
      <c r="I399" s="18" t="s">
        <v>2025</v>
      </c>
      <c r="J399" s="4" t="s">
        <v>297</v>
      </c>
      <c r="K399" s="4" t="s">
        <v>36</v>
      </c>
      <c r="L399" s="4" t="s">
        <v>38</v>
      </c>
      <c r="M399" s="10"/>
      <c r="N399" s="4" t="s">
        <v>38</v>
      </c>
      <c r="O399" s="11"/>
      <c r="P399" s="4" t="s">
        <v>37</v>
      </c>
      <c r="Q399" s="12">
        <v>5065000</v>
      </c>
      <c r="R399" s="4" t="s">
        <v>38</v>
      </c>
      <c r="S399" s="12"/>
      <c r="T399" s="12">
        <v>5065000</v>
      </c>
      <c r="U399" s="9"/>
      <c r="V399">
        <f>IF(ISNUMBER(MATCH(I399,#REF!,0)),1,0)</f>
        <v>0</v>
      </c>
      <c r="W399" t="str">
        <f>IF(V399=1,VLOOKUP(I399,#REF!,2,FALSE),"No Match")</f>
        <v>No Match</v>
      </c>
      <c r="X399">
        <f>IF(ISNUMBER(MATCH(I399,#REF!,0)),1,0)</f>
        <v>0</v>
      </c>
      <c r="Y399" t="str">
        <f>IF(X399=1,VLOOKUP(I399,#REF!,2,FALSE),"No Match")</f>
        <v>No Match</v>
      </c>
      <c r="Z399">
        <f>IF(ISNUMBER(MATCH(I399,#REF!,0)),1,0)</f>
        <v>0</v>
      </c>
      <c r="AA399" t="str">
        <f>IF(Z399=1,VLOOKUP(I399,#REF!,2,FALSE),"No Match")</f>
        <v>No Match</v>
      </c>
      <c r="AB399">
        <f>IF(ISNUMBER(MATCH(I399,#REF!,0)),1,0)</f>
        <v>0</v>
      </c>
      <c r="AC399" t="str">
        <f>IF(AB399=1,VLOOKUP(I399,#REF!,2,FALSE),"No Match")</f>
        <v>No Match</v>
      </c>
      <c r="AD399" s="13" t="s">
        <v>1279</v>
      </c>
      <c r="AE399" s="29" t="s">
        <v>2082</v>
      </c>
      <c r="AF399" t="str">
        <f>IFERROR(VLOOKUP(AD399,#REF!,1,FALSE),"No")</f>
        <v>No</v>
      </c>
    </row>
    <row r="400" spans="1:32" ht="45.75" hidden="1" thickBot="1" x14ac:dyDescent="0.3">
      <c r="A400" s="9" t="s">
        <v>1139</v>
      </c>
      <c r="B400" s="9" t="s">
        <v>2038</v>
      </c>
      <c r="C400" s="4" t="s">
        <v>28</v>
      </c>
      <c r="D400" s="9" t="s">
        <v>2039</v>
      </c>
      <c r="E400" s="4" t="s">
        <v>30</v>
      </c>
      <c r="F400" s="4" t="s">
        <v>31</v>
      </c>
      <c r="G400" s="4" t="s">
        <v>448</v>
      </c>
      <c r="H400" s="9" t="s">
        <v>724</v>
      </c>
      <c r="I400" s="18" t="s">
        <v>2040</v>
      </c>
      <c r="J400" s="4" t="s">
        <v>77</v>
      </c>
      <c r="K400" s="4" t="s">
        <v>2041</v>
      </c>
      <c r="L400" s="4" t="s">
        <v>38</v>
      </c>
      <c r="M400" s="10"/>
      <c r="N400" s="4" t="s">
        <v>38</v>
      </c>
      <c r="O400" s="11"/>
      <c r="P400" s="4" t="s">
        <v>77</v>
      </c>
      <c r="Q400" s="12">
        <v>7900000</v>
      </c>
      <c r="R400" s="4" t="s">
        <v>38</v>
      </c>
      <c r="S400" s="12"/>
      <c r="T400" s="12">
        <v>7900000</v>
      </c>
      <c r="U400" s="9"/>
      <c r="V400">
        <f>IF(ISNUMBER(MATCH(I400,#REF!,0)),1,0)</f>
        <v>0</v>
      </c>
      <c r="W400" t="str">
        <f>IF(V400=1,VLOOKUP(I400,#REF!,2,FALSE),"No Match")</f>
        <v>No Match</v>
      </c>
      <c r="X400">
        <f>IF(ISNUMBER(MATCH(I400,#REF!,0)),1,0)</f>
        <v>0</v>
      </c>
      <c r="Y400" t="str">
        <f>IF(X400=1,VLOOKUP(I400,#REF!,2,FALSE),"No Match")</f>
        <v>No Match</v>
      </c>
      <c r="Z400">
        <f>IF(ISNUMBER(MATCH(I400,#REF!,0)),1,0)</f>
        <v>0</v>
      </c>
      <c r="AA400" t="str">
        <f>IF(Z400=1,VLOOKUP(I400,#REF!,2,FALSE),"No Match")</f>
        <v>No Match</v>
      </c>
      <c r="AB400">
        <f>IF(ISNUMBER(MATCH(I400,#REF!,0)),1,0)</f>
        <v>0</v>
      </c>
      <c r="AC400" t="str">
        <f>IF(AB400=1,VLOOKUP(I400,#REF!,2,FALSE),"No Match")</f>
        <v>No Match</v>
      </c>
      <c r="AD400" s="33" t="s">
        <v>2056</v>
      </c>
      <c r="AE400" s="29" t="s">
        <v>2089</v>
      </c>
      <c r="AF400" t="str">
        <f>IFERROR(VLOOKUP(AD400,#REF!,1,FALSE),"No")</f>
        <v>No</v>
      </c>
    </row>
    <row r="401" spans="22:33" ht="15.75" thickBot="1" x14ac:dyDescent="0.3">
      <c r="AD401"/>
    </row>
    <row r="402" spans="22:33" ht="15.75" thickBot="1" x14ac:dyDescent="0.3">
      <c r="V402" s="20" t="s">
        <v>2051</v>
      </c>
      <c r="W402" s="24">
        <f>SUM(V:V)</f>
        <v>0</v>
      </c>
      <c r="X402" s="25" t="s">
        <v>2052</v>
      </c>
      <c r="Y402" s="24">
        <f>SUM(X204:X291)</f>
        <v>0</v>
      </c>
      <c r="Z402" s="25" t="s">
        <v>2053</v>
      </c>
      <c r="AA402" s="24">
        <f>SUM(Z292:Z345)</f>
        <v>0</v>
      </c>
      <c r="AB402" s="25" t="s">
        <v>2054</v>
      </c>
      <c r="AC402" s="24">
        <f>SUM(AB346:AB353)</f>
        <v>0</v>
      </c>
      <c r="AD402" s="25" t="s">
        <v>1936</v>
      </c>
      <c r="AE402" s="24">
        <f>COUNT(AB354:AB400)</f>
        <v>47</v>
      </c>
      <c r="AF402" s="26" t="s">
        <v>2055</v>
      </c>
      <c r="AG402" s="24">
        <f>(W402+Y402+AA402+AC402+AE402)</f>
        <v>47</v>
      </c>
    </row>
    <row r="403" spans="22:33" x14ac:dyDescent="0.25">
      <c r="AD403"/>
    </row>
    <row r="404" spans="22:33" x14ac:dyDescent="0.25">
      <c r="AD404"/>
    </row>
    <row r="405" spans="22:33" x14ac:dyDescent="0.25">
      <c r="AC405" s="27">
        <v>23</v>
      </c>
      <c r="AD405"/>
    </row>
    <row r="406" spans="22:33" x14ac:dyDescent="0.25">
      <c r="AC406" s="28">
        <v>17</v>
      </c>
      <c r="AD406"/>
    </row>
    <row r="407" spans="22:33" x14ac:dyDescent="0.25">
      <c r="AC407" s="19">
        <v>7</v>
      </c>
      <c r="AD407"/>
    </row>
  </sheetData>
  <autoFilter ref="A1:AH400" xr:uid="{C13C579D-CC58-4316-9F2A-7C3F3AE6C007}">
    <filterColumn colId="6">
      <filters>
        <filter val="13"/>
      </filters>
    </filterColumn>
  </autoFilter>
  <sortState xmlns:xlrd2="http://schemas.microsoft.com/office/spreadsheetml/2017/richdata2" ref="A2:AC400">
    <sortCondition descending="1" ref="V2:V400"/>
    <sortCondition descending="1" ref="X2:X400"/>
    <sortCondition descending="1" ref="Z2:Z400"/>
    <sortCondition descending="1" ref="AB2:AB400"/>
  </sortState>
  <conditionalFormatting sqref="I1">
    <cfRule type="duplicateValues" dxfId="20" priority="14"/>
  </conditionalFormatting>
  <conditionalFormatting sqref="I2:I400">
    <cfRule type="duplicateValues" dxfId="19" priority="13"/>
  </conditionalFormatting>
  <conditionalFormatting sqref="AD369:AD370">
    <cfRule type="expression" dxfId="18" priority="7">
      <formula>$S369="Statewide Mobility"</formula>
    </cfRule>
    <cfRule type="expression" dxfId="17" priority="8">
      <formula>$S369="Regional Impact"</formula>
    </cfRule>
    <cfRule type="expression" dxfId="16" priority="9">
      <formula>$S369="Division Needs"</formula>
    </cfRule>
  </conditionalFormatting>
  <conditionalFormatting sqref="AD372">
    <cfRule type="expression" dxfId="15" priority="4">
      <formula>$S372="Statewide Mobility"</formula>
    </cfRule>
    <cfRule type="expression" dxfId="14" priority="5">
      <formula>$S372="Regional Impact"</formula>
    </cfRule>
    <cfRule type="expression" dxfId="13" priority="6">
      <formula>$S372="Division Needs"</formula>
    </cfRule>
  </conditionalFormatting>
  <conditionalFormatting sqref="AD375">
    <cfRule type="expression" dxfId="12" priority="1">
      <formula>$S375="Statewide Mobility"</formula>
    </cfRule>
    <cfRule type="expression" dxfId="11" priority="2">
      <formula>$S375="Regional Impact"</formula>
    </cfRule>
    <cfRule type="expression" dxfId="10" priority="3">
      <formula>$S375="Division Needs"</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59399-FAEF-4A39-9D23-F2208F3AA771}">
  <dimension ref="A1:AC21"/>
  <sheetViews>
    <sheetView topLeftCell="A6" workbookViewId="0">
      <selection activeCell="AD19" sqref="AD19"/>
    </sheetView>
  </sheetViews>
  <sheetFormatPr defaultColWidth="13.7109375" defaultRowHeight="15" x14ac:dyDescent="0.25"/>
  <cols>
    <col min="8" max="8" width="57.140625" customWidth="1"/>
    <col min="9" max="9" width="19.28515625" customWidth="1"/>
    <col min="18" max="18" width="0" hidden="1" customWidth="1"/>
    <col min="20" max="27" width="0" hidden="1" customWidth="1"/>
  </cols>
  <sheetData>
    <row r="1" spans="1:29" ht="60" x14ac:dyDescent="0.25">
      <c r="A1" s="17" t="s">
        <v>1256</v>
      </c>
      <c r="B1" s="2" t="s">
        <v>9</v>
      </c>
      <c r="C1" s="2" t="s">
        <v>13</v>
      </c>
      <c r="D1" s="2" t="s">
        <v>1259</v>
      </c>
      <c r="E1" s="2" t="s">
        <v>6</v>
      </c>
      <c r="F1" s="2" t="s">
        <v>2091</v>
      </c>
      <c r="G1" s="2" t="s">
        <v>1915</v>
      </c>
      <c r="H1" s="2" t="s">
        <v>8</v>
      </c>
      <c r="I1" s="2" t="s">
        <v>2092</v>
      </c>
      <c r="J1" s="2" t="s">
        <v>24</v>
      </c>
      <c r="K1" s="2" t="s">
        <v>2096</v>
      </c>
      <c r="L1" s="2" t="s">
        <v>2094</v>
      </c>
      <c r="M1" s="2" t="s">
        <v>2095</v>
      </c>
      <c r="N1" s="2" t="s">
        <v>2093</v>
      </c>
      <c r="O1" s="2" t="s">
        <v>11</v>
      </c>
      <c r="P1" s="2" t="s">
        <v>12</v>
      </c>
      <c r="Q1" s="2" t="s">
        <v>5</v>
      </c>
      <c r="R1" s="2" t="s">
        <v>14</v>
      </c>
      <c r="S1" s="2" t="s">
        <v>25</v>
      </c>
      <c r="T1" s="17" t="s">
        <v>2043</v>
      </c>
      <c r="U1" s="17" t="s">
        <v>2044</v>
      </c>
      <c r="V1" s="17" t="s">
        <v>2045</v>
      </c>
      <c r="W1" s="17" t="s">
        <v>2046</v>
      </c>
      <c r="X1" s="17" t="s">
        <v>2047</v>
      </c>
      <c r="Y1" s="17" t="s">
        <v>2048</v>
      </c>
      <c r="Z1" s="17" t="s">
        <v>2049</v>
      </c>
      <c r="AA1" s="17" t="s">
        <v>2050</v>
      </c>
      <c r="AB1" s="17" t="s">
        <v>1256</v>
      </c>
    </row>
    <row r="2" spans="1:29" ht="30" x14ac:dyDescent="0.25">
      <c r="A2" s="23" t="s">
        <v>2057</v>
      </c>
      <c r="B2" s="4" t="s">
        <v>30</v>
      </c>
      <c r="C2" s="18" t="s">
        <v>422</v>
      </c>
      <c r="D2" s="18"/>
      <c r="E2" s="9" t="s">
        <v>317</v>
      </c>
      <c r="F2" s="9"/>
      <c r="G2" s="9"/>
      <c r="H2" s="9" t="s">
        <v>421</v>
      </c>
      <c r="I2" s="9"/>
      <c r="J2" s="12">
        <v>48360000</v>
      </c>
      <c r="K2" s="12"/>
      <c r="L2" s="12"/>
      <c r="M2" s="12"/>
      <c r="N2" s="12"/>
      <c r="O2" s="4" t="s">
        <v>412</v>
      </c>
      <c r="P2" s="9" t="s">
        <v>413</v>
      </c>
      <c r="Q2" s="9" t="s">
        <v>416</v>
      </c>
      <c r="R2" s="4" t="s">
        <v>77</v>
      </c>
      <c r="S2" s="9"/>
      <c r="T2">
        <v>0</v>
      </c>
      <c r="U2" t="s">
        <v>1951</v>
      </c>
      <c r="V2">
        <v>0</v>
      </c>
      <c r="W2" t="s">
        <v>1951</v>
      </c>
      <c r="X2">
        <v>0</v>
      </c>
      <c r="Y2" t="s">
        <v>1951</v>
      </c>
      <c r="Z2">
        <v>0</v>
      </c>
      <c r="AA2" t="s">
        <v>1951</v>
      </c>
      <c r="AB2" s="23" t="s">
        <v>2057</v>
      </c>
      <c r="AC2" t="s">
        <v>2056</v>
      </c>
    </row>
    <row r="3" spans="1:29" ht="30" x14ac:dyDescent="0.25">
      <c r="A3" s="23" t="s">
        <v>2058</v>
      </c>
      <c r="B3" s="4" t="s">
        <v>30</v>
      </c>
      <c r="C3" s="18" t="s">
        <v>1116</v>
      </c>
      <c r="D3" s="18"/>
      <c r="E3" s="9" t="s">
        <v>549</v>
      </c>
      <c r="F3" s="9"/>
      <c r="G3" s="9"/>
      <c r="H3" s="9" t="s">
        <v>1115</v>
      </c>
      <c r="I3" s="9"/>
      <c r="J3" s="12">
        <v>314420000</v>
      </c>
      <c r="K3" s="12"/>
      <c r="L3" s="12"/>
      <c r="M3" s="12"/>
      <c r="N3" s="12"/>
      <c r="O3" s="4" t="s">
        <v>309</v>
      </c>
      <c r="P3" s="9" t="s">
        <v>310</v>
      </c>
      <c r="Q3" s="9" t="s">
        <v>1111</v>
      </c>
      <c r="R3" s="4" t="s">
        <v>77</v>
      </c>
      <c r="S3" s="9"/>
      <c r="T3">
        <v>0</v>
      </c>
      <c r="U3" t="s">
        <v>1951</v>
      </c>
      <c r="V3">
        <v>0</v>
      </c>
      <c r="W3" t="s">
        <v>1951</v>
      </c>
      <c r="X3">
        <v>0</v>
      </c>
      <c r="Y3" t="s">
        <v>1951</v>
      </c>
      <c r="Z3">
        <v>0</v>
      </c>
      <c r="AA3" t="s">
        <v>1951</v>
      </c>
      <c r="AB3" s="23" t="s">
        <v>2058</v>
      </c>
      <c r="AC3" t="s">
        <v>2056</v>
      </c>
    </row>
    <row r="4" spans="1:29" ht="30" x14ac:dyDescent="0.25">
      <c r="A4" s="23" t="s">
        <v>2059</v>
      </c>
      <c r="B4" s="4" t="s">
        <v>30</v>
      </c>
      <c r="C4" s="18" t="s">
        <v>709</v>
      </c>
      <c r="D4" s="18"/>
      <c r="E4" s="9" t="s">
        <v>707</v>
      </c>
      <c r="F4" s="9"/>
      <c r="G4" s="9"/>
      <c r="H4" s="9" t="s">
        <v>708</v>
      </c>
      <c r="I4" s="9"/>
      <c r="J4" s="12">
        <v>20698000</v>
      </c>
      <c r="K4" s="12"/>
      <c r="L4" s="12"/>
      <c r="M4" s="12"/>
      <c r="N4" s="12"/>
      <c r="O4" s="4" t="s">
        <v>309</v>
      </c>
      <c r="P4" s="9" t="s">
        <v>310</v>
      </c>
      <c r="Q4" s="9" t="s">
        <v>706</v>
      </c>
      <c r="R4" s="4" t="s">
        <v>77</v>
      </c>
      <c r="S4" s="9"/>
      <c r="T4">
        <v>0</v>
      </c>
      <c r="U4" t="s">
        <v>1951</v>
      </c>
      <c r="V4">
        <v>0</v>
      </c>
      <c r="W4" t="s">
        <v>1951</v>
      </c>
      <c r="X4">
        <v>0</v>
      </c>
      <c r="Y4" t="s">
        <v>1951</v>
      </c>
      <c r="Z4">
        <v>0</v>
      </c>
      <c r="AA4" t="s">
        <v>1951</v>
      </c>
      <c r="AB4" s="23" t="s">
        <v>2059</v>
      </c>
      <c r="AC4" t="s">
        <v>2056</v>
      </c>
    </row>
    <row r="5" spans="1:29" ht="75" x14ac:dyDescent="0.25">
      <c r="A5" s="23" t="s">
        <v>2061</v>
      </c>
      <c r="B5" s="4" t="s">
        <v>30</v>
      </c>
      <c r="C5" s="18" t="s">
        <v>1059</v>
      </c>
      <c r="D5" s="18"/>
      <c r="E5" s="9" t="s">
        <v>1056</v>
      </c>
      <c r="F5" s="9"/>
      <c r="G5" s="9"/>
      <c r="H5" s="9" t="s">
        <v>1057</v>
      </c>
      <c r="I5" s="9"/>
      <c r="J5" s="12">
        <v>131244000</v>
      </c>
      <c r="K5" s="12"/>
      <c r="L5" s="12"/>
      <c r="M5" s="12"/>
      <c r="N5" s="12"/>
      <c r="O5" s="4" t="s">
        <v>32</v>
      </c>
      <c r="P5" s="9" t="s">
        <v>1058</v>
      </c>
      <c r="Q5" s="9" t="s">
        <v>1055</v>
      </c>
      <c r="R5" s="4" t="s">
        <v>46</v>
      </c>
      <c r="S5" s="9"/>
      <c r="T5">
        <v>0</v>
      </c>
      <c r="U5" t="s">
        <v>1951</v>
      </c>
      <c r="V5">
        <v>0</v>
      </c>
      <c r="W5" t="s">
        <v>1951</v>
      </c>
      <c r="X5">
        <v>0</v>
      </c>
      <c r="Y5" t="s">
        <v>1951</v>
      </c>
      <c r="Z5">
        <v>0</v>
      </c>
      <c r="AA5" t="s">
        <v>1951</v>
      </c>
      <c r="AB5" s="23" t="s">
        <v>2061</v>
      </c>
      <c r="AC5" t="s">
        <v>2056</v>
      </c>
    </row>
    <row r="6" spans="1:29" ht="60" x14ac:dyDescent="0.25">
      <c r="A6" s="23" t="s">
        <v>2062</v>
      </c>
      <c r="B6" s="4" t="s">
        <v>30</v>
      </c>
      <c r="C6" s="18" t="s">
        <v>1138</v>
      </c>
      <c r="D6" s="18"/>
      <c r="E6" s="9" t="s">
        <v>1136</v>
      </c>
      <c r="F6" s="9"/>
      <c r="G6" s="9"/>
      <c r="H6" s="9" t="s">
        <v>1137</v>
      </c>
      <c r="I6" s="9"/>
      <c r="J6" s="12">
        <v>37022000</v>
      </c>
      <c r="K6" s="12"/>
      <c r="L6" s="12"/>
      <c r="M6" s="12"/>
      <c r="N6" s="12"/>
      <c r="O6" s="4" t="s">
        <v>81</v>
      </c>
      <c r="P6" s="9" t="s">
        <v>687</v>
      </c>
      <c r="Q6" s="9" t="s">
        <v>1135</v>
      </c>
      <c r="R6" s="4" t="s">
        <v>77</v>
      </c>
      <c r="S6" s="9"/>
      <c r="T6">
        <v>0</v>
      </c>
      <c r="U6" t="s">
        <v>1951</v>
      </c>
      <c r="V6">
        <v>0</v>
      </c>
      <c r="W6" t="s">
        <v>1951</v>
      </c>
      <c r="X6">
        <v>0</v>
      </c>
      <c r="Y6" t="s">
        <v>1951</v>
      </c>
      <c r="Z6">
        <v>0</v>
      </c>
      <c r="AA6" t="s">
        <v>1951</v>
      </c>
      <c r="AB6" s="23" t="s">
        <v>2062</v>
      </c>
      <c r="AC6" t="s">
        <v>2056</v>
      </c>
    </row>
    <row r="7" spans="1:29" ht="45" x14ac:dyDescent="0.25">
      <c r="A7" s="23" t="s">
        <v>2063</v>
      </c>
      <c r="B7" s="4" t="s">
        <v>30</v>
      </c>
      <c r="C7" s="18" t="s">
        <v>230</v>
      </c>
      <c r="D7" s="18"/>
      <c r="E7" s="9" t="s">
        <v>224</v>
      </c>
      <c r="F7" s="9"/>
      <c r="G7" s="9"/>
      <c r="H7" s="9" t="s">
        <v>229</v>
      </c>
      <c r="I7" s="9"/>
      <c r="J7" s="12">
        <v>75200000</v>
      </c>
      <c r="K7" s="12"/>
      <c r="L7" s="12"/>
      <c r="M7" s="12"/>
      <c r="N7" s="12"/>
      <c r="O7" s="4" t="s">
        <v>81</v>
      </c>
      <c r="P7" s="9" t="s">
        <v>226</v>
      </c>
      <c r="Q7" s="9" t="s">
        <v>223</v>
      </c>
      <c r="R7" s="4" t="s">
        <v>228</v>
      </c>
      <c r="S7" s="9"/>
      <c r="T7">
        <v>0</v>
      </c>
      <c r="U7" t="s">
        <v>1951</v>
      </c>
      <c r="V7">
        <v>0</v>
      </c>
      <c r="W7" t="s">
        <v>1951</v>
      </c>
      <c r="X7">
        <v>0</v>
      </c>
      <c r="Y7" t="s">
        <v>1951</v>
      </c>
      <c r="Z7">
        <v>0</v>
      </c>
      <c r="AA7" t="s">
        <v>1951</v>
      </c>
      <c r="AB7" s="23" t="s">
        <v>2063</v>
      </c>
      <c r="AC7" t="s">
        <v>2056</v>
      </c>
    </row>
    <row r="8" spans="1:29" ht="45" x14ac:dyDescent="0.25">
      <c r="A8" s="22" t="s">
        <v>2064</v>
      </c>
      <c r="B8" s="4" t="s">
        <v>30</v>
      </c>
      <c r="C8" s="18" t="s">
        <v>227</v>
      </c>
      <c r="D8" s="18"/>
      <c r="E8" s="9" t="s">
        <v>224</v>
      </c>
      <c r="F8" s="9"/>
      <c r="G8" s="9"/>
      <c r="H8" s="9" t="s">
        <v>225</v>
      </c>
      <c r="I8" s="9"/>
      <c r="J8" s="12">
        <v>171500000</v>
      </c>
      <c r="K8" s="12"/>
      <c r="L8" s="12"/>
      <c r="M8" s="12"/>
      <c r="N8" s="12"/>
      <c r="O8" s="4" t="s">
        <v>81</v>
      </c>
      <c r="P8" s="9" t="s">
        <v>226</v>
      </c>
      <c r="Q8" s="9" t="s">
        <v>223</v>
      </c>
      <c r="R8" s="4" t="s">
        <v>228</v>
      </c>
      <c r="S8" s="9"/>
      <c r="T8">
        <v>0</v>
      </c>
      <c r="U8" t="s">
        <v>1951</v>
      </c>
      <c r="V8">
        <v>0</v>
      </c>
      <c r="W8" t="s">
        <v>1951</v>
      </c>
      <c r="X8">
        <v>0</v>
      </c>
      <c r="Y8" t="s">
        <v>1951</v>
      </c>
      <c r="Z8">
        <v>0</v>
      </c>
      <c r="AA8" t="s">
        <v>1951</v>
      </c>
      <c r="AB8" s="22" t="s">
        <v>2064</v>
      </c>
    </row>
    <row r="9" spans="1:29" ht="30" x14ac:dyDescent="0.25">
      <c r="A9" s="23" t="s">
        <v>1873</v>
      </c>
      <c r="B9" s="4" t="s">
        <v>30</v>
      </c>
      <c r="C9" s="18" t="s">
        <v>1166</v>
      </c>
      <c r="D9" s="18"/>
      <c r="E9" s="9" t="s">
        <v>1164</v>
      </c>
      <c r="F9" s="9"/>
      <c r="G9" s="9"/>
      <c r="H9" s="9" t="s">
        <v>1165</v>
      </c>
      <c r="I9" s="9"/>
      <c r="J9" s="12">
        <v>95400000</v>
      </c>
      <c r="K9" s="12"/>
      <c r="L9" s="12"/>
      <c r="M9" s="12"/>
      <c r="N9" s="12"/>
      <c r="O9" s="4" t="s">
        <v>448</v>
      </c>
      <c r="P9" s="9" t="s">
        <v>724</v>
      </c>
      <c r="Q9" s="9" t="s">
        <v>1139</v>
      </c>
      <c r="R9" s="4" t="s">
        <v>479</v>
      </c>
      <c r="S9" s="9" t="s">
        <v>1167</v>
      </c>
      <c r="T9">
        <v>0</v>
      </c>
      <c r="U9" t="s">
        <v>1951</v>
      </c>
      <c r="V9">
        <v>0</v>
      </c>
      <c r="W9" t="s">
        <v>1951</v>
      </c>
      <c r="X9">
        <v>0</v>
      </c>
      <c r="Y9" t="s">
        <v>1951</v>
      </c>
      <c r="Z9">
        <v>0</v>
      </c>
      <c r="AA9" t="s">
        <v>1951</v>
      </c>
      <c r="AB9" s="23" t="s">
        <v>1873</v>
      </c>
      <c r="AC9" t="s">
        <v>2056</v>
      </c>
    </row>
    <row r="10" spans="1:29" ht="45" x14ac:dyDescent="0.25">
      <c r="A10" s="31" t="s">
        <v>1939</v>
      </c>
      <c r="B10" s="4" t="s">
        <v>30</v>
      </c>
      <c r="C10" s="18" t="s">
        <v>908</v>
      </c>
      <c r="D10" s="18"/>
      <c r="E10" s="9" t="s">
        <v>111</v>
      </c>
      <c r="F10" s="9"/>
      <c r="G10" s="9"/>
      <c r="H10" s="9" t="s">
        <v>907</v>
      </c>
      <c r="I10" s="9"/>
      <c r="J10" s="12">
        <v>48945000</v>
      </c>
      <c r="K10" s="12"/>
      <c r="L10" s="12"/>
      <c r="M10" s="12"/>
      <c r="N10" s="12"/>
      <c r="O10" s="4" t="s">
        <v>131</v>
      </c>
      <c r="P10" s="9" t="s">
        <v>900</v>
      </c>
      <c r="Q10" s="9" t="s">
        <v>897</v>
      </c>
      <c r="R10" s="4" t="s">
        <v>77</v>
      </c>
      <c r="S10" s="9"/>
      <c r="T10">
        <v>0</v>
      </c>
      <c r="U10" t="s">
        <v>1951</v>
      </c>
      <c r="V10">
        <v>0</v>
      </c>
      <c r="W10" t="s">
        <v>1951</v>
      </c>
      <c r="X10">
        <v>0</v>
      </c>
      <c r="Y10" t="s">
        <v>1951</v>
      </c>
      <c r="Z10">
        <v>0</v>
      </c>
      <c r="AA10" t="s">
        <v>1951</v>
      </c>
      <c r="AB10" s="31" t="s">
        <v>1939</v>
      </c>
      <c r="AC10" t="s">
        <v>2084</v>
      </c>
    </row>
    <row r="11" spans="1:29" ht="45" x14ac:dyDescent="0.25">
      <c r="A11" s="16" t="s">
        <v>1940</v>
      </c>
      <c r="B11" s="4" t="s">
        <v>30</v>
      </c>
      <c r="C11" s="18" t="s">
        <v>382</v>
      </c>
      <c r="D11" s="18"/>
      <c r="E11" s="9" t="s">
        <v>380</v>
      </c>
      <c r="F11" s="9"/>
      <c r="G11" s="9"/>
      <c r="H11" s="9" t="s">
        <v>381</v>
      </c>
      <c r="I11" s="9"/>
      <c r="J11" s="12">
        <v>63101000</v>
      </c>
      <c r="K11" s="12"/>
      <c r="L11" s="12"/>
      <c r="M11" s="12"/>
      <c r="N11" s="12"/>
      <c r="O11" s="4" t="s">
        <v>122</v>
      </c>
      <c r="P11" s="9" t="s">
        <v>366</v>
      </c>
      <c r="Q11" s="9" t="s">
        <v>363</v>
      </c>
      <c r="R11" s="4" t="s">
        <v>340</v>
      </c>
      <c r="S11" s="9"/>
      <c r="T11">
        <v>0</v>
      </c>
      <c r="U11" t="s">
        <v>1951</v>
      </c>
      <c r="V11">
        <v>0</v>
      </c>
      <c r="W11" t="s">
        <v>1951</v>
      </c>
      <c r="X11">
        <v>0</v>
      </c>
      <c r="Y11" t="s">
        <v>1951</v>
      </c>
      <c r="Z11">
        <v>0</v>
      </c>
      <c r="AA11" t="s">
        <v>1951</v>
      </c>
      <c r="AB11" s="16" t="s">
        <v>1940</v>
      </c>
      <c r="AC11" t="s">
        <v>1334</v>
      </c>
    </row>
    <row r="12" spans="1:29" ht="45" x14ac:dyDescent="0.25">
      <c r="A12" s="31" t="s">
        <v>1940</v>
      </c>
      <c r="B12" s="4" t="s">
        <v>30</v>
      </c>
      <c r="C12" s="18" t="s">
        <v>906</v>
      </c>
      <c r="D12" s="18"/>
      <c r="E12" s="9" t="s">
        <v>111</v>
      </c>
      <c r="F12" s="9"/>
      <c r="G12" s="9"/>
      <c r="H12" s="9" t="s">
        <v>905</v>
      </c>
      <c r="I12" s="9"/>
      <c r="J12" s="12">
        <v>61075000</v>
      </c>
      <c r="K12" s="12"/>
      <c r="L12" s="12"/>
      <c r="M12" s="12"/>
      <c r="N12" s="12"/>
      <c r="O12" s="4" t="s">
        <v>131</v>
      </c>
      <c r="P12" s="9" t="s">
        <v>900</v>
      </c>
      <c r="Q12" s="9" t="s">
        <v>897</v>
      </c>
      <c r="R12" s="4" t="s">
        <v>77</v>
      </c>
      <c r="S12" s="9"/>
      <c r="T12">
        <v>0</v>
      </c>
      <c r="U12" t="s">
        <v>1951</v>
      </c>
      <c r="V12">
        <v>0</v>
      </c>
      <c r="W12" t="s">
        <v>1951</v>
      </c>
      <c r="X12">
        <v>0</v>
      </c>
      <c r="Y12" t="s">
        <v>1951</v>
      </c>
      <c r="Z12">
        <v>0</v>
      </c>
      <c r="AA12" t="s">
        <v>1951</v>
      </c>
      <c r="AB12" s="31" t="s">
        <v>1940</v>
      </c>
      <c r="AC12" t="s">
        <v>2084</v>
      </c>
    </row>
    <row r="13" spans="1:29" ht="45" x14ac:dyDescent="0.25">
      <c r="A13" s="32" t="s">
        <v>1905</v>
      </c>
      <c r="B13" s="4" t="s">
        <v>30</v>
      </c>
      <c r="C13" s="18" t="s">
        <v>174</v>
      </c>
      <c r="D13" s="18"/>
      <c r="E13" s="9" t="s">
        <v>172</v>
      </c>
      <c r="F13" s="9"/>
      <c r="G13" s="9"/>
      <c r="H13" s="9" t="s">
        <v>173</v>
      </c>
      <c r="I13" s="9"/>
      <c r="J13" s="12">
        <v>42390000</v>
      </c>
      <c r="K13" s="12"/>
      <c r="L13" s="12"/>
      <c r="M13" s="12"/>
      <c r="N13" s="12"/>
      <c r="O13" s="4" t="s">
        <v>152</v>
      </c>
      <c r="P13" s="9" t="s">
        <v>153</v>
      </c>
      <c r="Q13" s="9" t="s">
        <v>149</v>
      </c>
      <c r="R13" s="4" t="s">
        <v>77</v>
      </c>
      <c r="S13" s="9"/>
      <c r="T13">
        <v>0</v>
      </c>
      <c r="U13" t="s">
        <v>1951</v>
      </c>
      <c r="V13">
        <v>0</v>
      </c>
      <c r="W13" t="s">
        <v>1951</v>
      </c>
      <c r="X13">
        <v>0</v>
      </c>
      <c r="Y13" t="s">
        <v>1951</v>
      </c>
      <c r="Z13">
        <v>0</v>
      </c>
      <c r="AA13" t="s">
        <v>1951</v>
      </c>
      <c r="AB13" s="32" t="s">
        <v>1905</v>
      </c>
      <c r="AC13" s="29" t="s">
        <v>2088</v>
      </c>
    </row>
    <row r="14" spans="1:29" ht="45" x14ac:dyDescent="0.25">
      <c r="A14" s="23" t="s">
        <v>2065</v>
      </c>
      <c r="B14" s="4" t="s">
        <v>30</v>
      </c>
      <c r="C14" s="18" t="s">
        <v>832</v>
      </c>
      <c r="D14" s="18"/>
      <c r="E14" s="9" t="s">
        <v>79</v>
      </c>
      <c r="F14" s="9"/>
      <c r="G14" s="9"/>
      <c r="H14" s="9" t="s">
        <v>831</v>
      </c>
      <c r="I14" s="9"/>
      <c r="J14" s="12">
        <v>115150000</v>
      </c>
      <c r="K14" s="12"/>
      <c r="L14" s="12"/>
      <c r="M14" s="12"/>
      <c r="N14" s="12"/>
      <c r="O14" s="4" t="s">
        <v>81</v>
      </c>
      <c r="P14" s="9" t="s">
        <v>687</v>
      </c>
      <c r="Q14" s="9" t="s">
        <v>801</v>
      </c>
      <c r="R14" s="4" t="s">
        <v>35</v>
      </c>
      <c r="S14" s="9" t="s">
        <v>833</v>
      </c>
      <c r="T14">
        <v>0</v>
      </c>
      <c r="U14" t="s">
        <v>1951</v>
      </c>
      <c r="V14">
        <v>0</v>
      </c>
      <c r="W14" t="s">
        <v>1951</v>
      </c>
      <c r="X14">
        <v>0</v>
      </c>
      <c r="Y14" t="s">
        <v>1951</v>
      </c>
      <c r="Z14">
        <v>0</v>
      </c>
      <c r="AA14" t="s">
        <v>1951</v>
      </c>
      <c r="AB14" s="23" t="s">
        <v>2065</v>
      </c>
      <c r="AC14" t="s">
        <v>2056</v>
      </c>
    </row>
    <row r="15" spans="1:29" ht="45" x14ac:dyDescent="0.25">
      <c r="A15" s="23" t="s">
        <v>2066</v>
      </c>
      <c r="B15" s="4" t="s">
        <v>30</v>
      </c>
      <c r="C15" s="18" t="s">
        <v>839</v>
      </c>
      <c r="D15" s="18"/>
      <c r="E15" s="9" t="s">
        <v>837</v>
      </c>
      <c r="F15" s="9"/>
      <c r="G15" s="9"/>
      <c r="H15" s="9" t="s">
        <v>838</v>
      </c>
      <c r="I15" s="9"/>
      <c r="J15" s="12">
        <v>107900000</v>
      </c>
      <c r="K15" s="12"/>
      <c r="L15" s="12"/>
      <c r="M15" s="12"/>
      <c r="N15" s="12"/>
      <c r="O15" s="4" t="s">
        <v>81</v>
      </c>
      <c r="P15" s="9" t="s">
        <v>687</v>
      </c>
      <c r="Q15" s="9" t="s">
        <v>801</v>
      </c>
      <c r="R15" s="4" t="s">
        <v>77</v>
      </c>
      <c r="S15" s="9" t="s">
        <v>840</v>
      </c>
      <c r="T15">
        <v>0</v>
      </c>
      <c r="U15" t="s">
        <v>1951</v>
      </c>
      <c r="V15">
        <v>0</v>
      </c>
      <c r="W15" t="s">
        <v>1951</v>
      </c>
      <c r="X15">
        <v>0</v>
      </c>
      <c r="Y15" t="s">
        <v>1951</v>
      </c>
      <c r="Z15">
        <v>0</v>
      </c>
      <c r="AA15" t="s">
        <v>1951</v>
      </c>
      <c r="AB15" s="23" t="s">
        <v>2066</v>
      </c>
      <c r="AC15" t="s">
        <v>2056</v>
      </c>
    </row>
    <row r="16" spans="1:29" ht="60" x14ac:dyDescent="0.25">
      <c r="A16" s="23" t="s">
        <v>2068</v>
      </c>
      <c r="B16" s="4" t="s">
        <v>30</v>
      </c>
      <c r="C16" s="18" t="s">
        <v>1220</v>
      </c>
      <c r="D16" s="18"/>
      <c r="E16" s="9" t="s">
        <v>1218</v>
      </c>
      <c r="F16" s="9"/>
      <c r="G16" s="9"/>
      <c r="H16" s="9" t="s">
        <v>1219</v>
      </c>
      <c r="I16" s="9"/>
      <c r="J16" s="12">
        <v>247700000</v>
      </c>
      <c r="K16" s="12"/>
      <c r="L16" s="12"/>
      <c r="M16" s="12"/>
      <c r="N16" s="12"/>
      <c r="O16" s="4" t="s">
        <v>90</v>
      </c>
      <c r="P16" s="9" t="s">
        <v>91</v>
      </c>
      <c r="Q16" s="9" t="s">
        <v>1210</v>
      </c>
      <c r="R16" s="4" t="s">
        <v>77</v>
      </c>
      <c r="S16" s="9"/>
      <c r="T16">
        <v>0</v>
      </c>
      <c r="U16" t="s">
        <v>1951</v>
      </c>
      <c r="V16">
        <v>0</v>
      </c>
      <c r="W16" t="s">
        <v>1951</v>
      </c>
      <c r="X16">
        <v>0</v>
      </c>
      <c r="Y16" t="s">
        <v>1951</v>
      </c>
      <c r="Z16">
        <v>0</v>
      </c>
      <c r="AA16" t="s">
        <v>1951</v>
      </c>
      <c r="AB16" s="23" t="s">
        <v>2068</v>
      </c>
      <c r="AC16" t="s">
        <v>2056</v>
      </c>
    </row>
    <row r="17" spans="1:29" ht="45" x14ac:dyDescent="0.25">
      <c r="A17" s="23" t="s">
        <v>1920</v>
      </c>
      <c r="B17" s="4" t="s">
        <v>30</v>
      </c>
      <c r="C17" s="18" t="s">
        <v>751</v>
      </c>
      <c r="D17" s="18"/>
      <c r="E17" s="9" t="s">
        <v>738</v>
      </c>
      <c r="F17" s="9"/>
      <c r="G17" s="9"/>
      <c r="H17" s="9" t="s">
        <v>750</v>
      </c>
      <c r="I17" s="9"/>
      <c r="J17" s="12">
        <v>407201000</v>
      </c>
      <c r="K17" s="12"/>
      <c r="L17" s="12"/>
      <c r="M17" s="12"/>
      <c r="N17" s="12"/>
      <c r="O17" s="4" t="s">
        <v>113</v>
      </c>
      <c r="P17" s="9" t="s">
        <v>561</v>
      </c>
      <c r="Q17" s="9"/>
      <c r="R17" s="4" t="s">
        <v>35</v>
      </c>
      <c r="S17" s="9"/>
      <c r="T17">
        <v>0</v>
      </c>
      <c r="U17" t="s">
        <v>1951</v>
      </c>
      <c r="V17">
        <v>0</v>
      </c>
      <c r="W17" t="s">
        <v>1951</v>
      </c>
      <c r="X17">
        <v>0</v>
      </c>
      <c r="Y17" t="s">
        <v>1951</v>
      </c>
      <c r="Z17">
        <v>0</v>
      </c>
      <c r="AA17" t="s">
        <v>1951</v>
      </c>
      <c r="AB17" s="23" t="s">
        <v>1920</v>
      </c>
      <c r="AC17" t="s">
        <v>2056</v>
      </c>
    </row>
    <row r="18" spans="1:29" ht="60" x14ac:dyDescent="0.25">
      <c r="A18" s="23" t="s">
        <v>2067</v>
      </c>
      <c r="B18" s="4" t="s">
        <v>30</v>
      </c>
      <c r="C18" s="18" t="s">
        <v>835</v>
      </c>
      <c r="D18" s="18"/>
      <c r="E18" s="9" t="s">
        <v>79</v>
      </c>
      <c r="F18" s="9"/>
      <c r="G18" s="9"/>
      <c r="H18" s="9" t="s">
        <v>834</v>
      </c>
      <c r="I18" s="9"/>
      <c r="J18" s="12">
        <v>304805000</v>
      </c>
      <c r="K18" s="12"/>
      <c r="L18" s="12"/>
      <c r="M18" s="12"/>
      <c r="N18" s="12"/>
      <c r="O18" s="4" t="s">
        <v>81</v>
      </c>
      <c r="P18" s="9" t="s">
        <v>687</v>
      </c>
      <c r="Q18" s="9" t="s">
        <v>801</v>
      </c>
      <c r="R18" s="4" t="s">
        <v>35</v>
      </c>
      <c r="S18" s="9" t="s">
        <v>836</v>
      </c>
      <c r="T18">
        <v>0</v>
      </c>
      <c r="U18" t="s">
        <v>1951</v>
      </c>
      <c r="V18">
        <v>0</v>
      </c>
      <c r="W18" t="s">
        <v>1951</v>
      </c>
      <c r="X18">
        <v>0</v>
      </c>
      <c r="Y18" t="s">
        <v>1951</v>
      </c>
      <c r="Z18">
        <v>0</v>
      </c>
      <c r="AA18" t="s">
        <v>1951</v>
      </c>
      <c r="AB18" s="23" t="s">
        <v>2067</v>
      </c>
      <c r="AC18" t="s">
        <v>2056</v>
      </c>
    </row>
    <row r="19" spans="1:29" ht="45" x14ac:dyDescent="0.25">
      <c r="A19" s="23" t="s">
        <v>2070</v>
      </c>
      <c r="B19" s="4" t="s">
        <v>30</v>
      </c>
      <c r="C19" s="18" t="s">
        <v>162</v>
      </c>
      <c r="D19" s="18"/>
      <c r="E19" s="9" t="s">
        <v>160</v>
      </c>
      <c r="F19" s="9"/>
      <c r="G19" s="9"/>
      <c r="H19" s="9" t="s">
        <v>161</v>
      </c>
      <c r="I19" s="9"/>
      <c r="J19" s="12">
        <v>142100000</v>
      </c>
      <c r="K19" s="12"/>
      <c r="L19" s="12"/>
      <c r="M19" s="12"/>
      <c r="N19" s="12"/>
      <c r="O19" s="4" t="s">
        <v>152</v>
      </c>
      <c r="P19" s="9" t="s">
        <v>153</v>
      </c>
      <c r="Q19" s="9" t="s">
        <v>149</v>
      </c>
      <c r="R19" s="4" t="s">
        <v>163</v>
      </c>
      <c r="S19" s="9"/>
      <c r="T19">
        <v>0</v>
      </c>
      <c r="U19" t="s">
        <v>1951</v>
      </c>
      <c r="V19">
        <v>0</v>
      </c>
      <c r="W19" t="s">
        <v>1951</v>
      </c>
      <c r="X19">
        <v>0</v>
      </c>
      <c r="Y19" t="s">
        <v>1951</v>
      </c>
      <c r="Z19">
        <v>0</v>
      </c>
      <c r="AA19" t="s">
        <v>1951</v>
      </c>
      <c r="AB19" s="23" t="s">
        <v>2070</v>
      </c>
      <c r="AC19" t="s">
        <v>2056</v>
      </c>
    </row>
    <row r="20" spans="1:29" ht="60" x14ac:dyDescent="0.25">
      <c r="A20" s="23" t="s">
        <v>2069</v>
      </c>
      <c r="B20" s="4" t="s">
        <v>30</v>
      </c>
      <c r="C20" s="18" t="s">
        <v>1222</v>
      </c>
      <c r="D20" s="18"/>
      <c r="E20" s="9" t="s">
        <v>1218</v>
      </c>
      <c r="F20" s="9"/>
      <c r="G20" s="9"/>
      <c r="H20" s="9" t="s">
        <v>1221</v>
      </c>
      <c r="I20" s="9"/>
      <c r="J20" s="12">
        <v>518800000</v>
      </c>
      <c r="K20" s="12"/>
      <c r="L20" s="12"/>
      <c r="M20" s="12"/>
      <c r="N20" s="12"/>
      <c r="O20" s="4" t="s">
        <v>90</v>
      </c>
      <c r="P20" s="9" t="s">
        <v>91</v>
      </c>
      <c r="Q20" s="9" t="s">
        <v>1210</v>
      </c>
      <c r="R20" s="4" t="s">
        <v>77</v>
      </c>
      <c r="S20" s="9"/>
      <c r="T20">
        <v>0</v>
      </c>
      <c r="U20" t="s">
        <v>1951</v>
      </c>
      <c r="V20">
        <v>0</v>
      </c>
      <c r="W20" t="s">
        <v>1951</v>
      </c>
      <c r="X20">
        <v>0</v>
      </c>
      <c r="Y20" t="s">
        <v>1951</v>
      </c>
      <c r="Z20">
        <v>0</v>
      </c>
      <c r="AA20" t="s">
        <v>1951</v>
      </c>
      <c r="AB20" s="23" t="s">
        <v>2069</v>
      </c>
      <c r="AC20" t="s">
        <v>2056</v>
      </c>
    </row>
    <row r="21" spans="1:29" ht="45.75" thickBot="1" x14ac:dyDescent="0.3">
      <c r="A21" s="33" t="s">
        <v>2056</v>
      </c>
      <c r="B21" s="4" t="s">
        <v>30</v>
      </c>
      <c r="C21" s="18" t="s">
        <v>2040</v>
      </c>
      <c r="D21" s="18"/>
      <c r="E21" s="9" t="s">
        <v>2038</v>
      </c>
      <c r="F21" s="9"/>
      <c r="G21" s="9"/>
      <c r="H21" s="9" t="s">
        <v>2039</v>
      </c>
      <c r="I21" s="9"/>
      <c r="J21" s="12">
        <v>7900000</v>
      </c>
      <c r="K21" s="12"/>
      <c r="L21" s="12"/>
      <c r="M21" s="12"/>
      <c r="N21" s="12"/>
      <c r="O21" s="4" t="s">
        <v>448</v>
      </c>
      <c r="P21" s="9" t="s">
        <v>724</v>
      </c>
      <c r="Q21" s="9" t="s">
        <v>1139</v>
      </c>
      <c r="R21" s="4" t="s">
        <v>77</v>
      </c>
      <c r="S21" s="9"/>
      <c r="T21">
        <v>0</v>
      </c>
      <c r="U21" t="s">
        <v>1951</v>
      </c>
      <c r="V21">
        <v>0</v>
      </c>
      <c r="W21" t="s">
        <v>1951</v>
      </c>
      <c r="X21">
        <v>0</v>
      </c>
      <c r="Y21" t="s">
        <v>1951</v>
      </c>
      <c r="Z21">
        <v>0</v>
      </c>
      <c r="AA21" t="s">
        <v>1951</v>
      </c>
      <c r="AB21" s="33" t="s">
        <v>2056</v>
      </c>
      <c r="AC21" s="29" t="s">
        <v>2089</v>
      </c>
    </row>
  </sheetData>
  <conditionalFormatting sqref="C1:D1">
    <cfRule type="duplicateValues" dxfId="9" priority="2"/>
  </conditionalFormatting>
  <conditionalFormatting sqref="C2:D21">
    <cfRule type="duplicateValues" dxfId="8"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7B645-A3A6-4323-AB21-25937C10FFE5}">
  <dimension ref="A1:U364"/>
  <sheetViews>
    <sheetView workbookViewId="0">
      <selection activeCell="D3" sqref="D3"/>
    </sheetView>
  </sheetViews>
  <sheetFormatPr defaultRowHeight="15" x14ac:dyDescent="0.25"/>
  <cols>
    <col min="1" max="1" width="17.7109375" customWidth="1"/>
    <col min="2" max="2" width="28.7109375" customWidth="1"/>
    <col min="3" max="3" width="18.28515625" customWidth="1"/>
    <col min="4" max="4" width="46.7109375" customWidth="1"/>
    <col min="5" max="5" width="13.7109375" customWidth="1"/>
    <col min="6" max="6" width="21.42578125" customWidth="1"/>
    <col min="7" max="7" width="12.7109375" customWidth="1"/>
    <col min="8" max="8" width="28.7109375" customWidth="1"/>
    <col min="9" max="9" width="12.7109375" customWidth="1"/>
    <col min="10" max="10" width="14.7109375" customWidth="1"/>
    <col min="11" max="20" width="16.7109375" customWidth="1"/>
    <col min="21" max="21" width="36.7109375" customWidth="1"/>
  </cols>
  <sheetData>
    <row r="1" spans="1:21" ht="75" x14ac:dyDescent="0.25">
      <c r="A1" s="2" t="s">
        <v>5</v>
      </c>
      <c r="B1" s="2" t="s">
        <v>6</v>
      </c>
      <c r="C1" s="2" t="s">
        <v>7</v>
      </c>
      <c r="D1" s="2" t="s">
        <v>8</v>
      </c>
      <c r="E1" s="2" t="s">
        <v>9</v>
      </c>
      <c r="F1" s="2" t="s">
        <v>10</v>
      </c>
      <c r="G1" s="2" t="s">
        <v>11</v>
      </c>
      <c r="H1" s="2" t="s">
        <v>12</v>
      </c>
      <c r="I1" s="2" t="s">
        <v>13</v>
      </c>
      <c r="J1" s="2" t="s">
        <v>14</v>
      </c>
      <c r="K1" s="2" t="s">
        <v>15</v>
      </c>
      <c r="L1" s="2" t="s">
        <v>16</v>
      </c>
      <c r="M1" s="2" t="s">
        <v>17</v>
      </c>
      <c r="N1" s="2" t="s">
        <v>18</v>
      </c>
      <c r="O1" s="2" t="s">
        <v>19</v>
      </c>
      <c r="P1" s="2" t="s">
        <v>20</v>
      </c>
      <c r="Q1" s="2" t="s">
        <v>21</v>
      </c>
      <c r="R1" s="2" t="s">
        <v>22</v>
      </c>
      <c r="S1" s="2" t="s">
        <v>23</v>
      </c>
      <c r="T1" s="2" t="s">
        <v>24</v>
      </c>
      <c r="U1" s="2" t="s">
        <v>25</v>
      </c>
    </row>
    <row r="2" spans="1:21" ht="60" x14ac:dyDescent="0.25">
      <c r="A2" s="3" t="s">
        <v>26</v>
      </c>
      <c r="B2" s="3" t="s">
        <v>27</v>
      </c>
      <c r="C2" s="4" t="s">
        <v>28</v>
      </c>
      <c r="D2" s="3" t="s">
        <v>29</v>
      </c>
      <c r="E2" s="5" t="s">
        <v>30</v>
      </c>
      <c r="F2" s="5" t="s">
        <v>31</v>
      </c>
      <c r="G2" s="5" t="s">
        <v>32</v>
      </c>
      <c r="H2" s="3" t="s">
        <v>33</v>
      </c>
      <c r="I2" s="5" t="s">
        <v>34</v>
      </c>
      <c r="J2" s="5" t="s">
        <v>35</v>
      </c>
      <c r="K2" s="5" t="s">
        <v>36</v>
      </c>
      <c r="L2" s="4" t="s">
        <v>37</v>
      </c>
      <c r="M2" s="6">
        <v>700000</v>
      </c>
      <c r="N2" s="4" t="s">
        <v>37</v>
      </c>
      <c r="O2" s="7">
        <v>100000</v>
      </c>
      <c r="P2" s="4" t="s">
        <v>37</v>
      </c>
      <c r="Q2" s="8">
        <v>1000000</v>
      </c>
      <c r="R2" s="5" t="s">
        <v>38</v>
      </c>
      <c r="S2" s="8"/>
      <c r="T2" s="8">
        <v>1800000</v>
      </c>
      <c r="U2" s="9"/>
    </row>
    <row r="3" spans="1:21" ht="60" x14ac:dyDescent="0.25">
      <c r="A3" s="9" t="s">
        <v>26</v>
      </c>
      <c r="B3" s="9" t="s">
        <v>27</v>
      </c>
      <c r="C3" s="4" t="s">
        <v>28</v>
      </c>
      <c r="D3" s="9" t="s">
        <v>39</v>
      </c>
      <c r="E3" s="4" t="s">
        <v>30</v>
      </c>
      <c r="F3" s="4" t="s">
        <v>31</v>
      </c>
      <c r="G3" s="4" t="s">
        <v>32</v>
      </c>
      <c r="H3" s="9" t="s">
        <v>33</v>
      </c>
      <c r="I3" s="4" t="s">
        <v>40</v>
      </c>
      <c r="J3" s="4" t="s">
        <v>41</v>
      </c>
      <c r="K3" s="4" t="s">
        <v>42</v>
      </c>
      <c r="L3" s="4" t="s">
        <v>37</v>
      </c>
      <c r="M3" s="10">
        <v>600000</v>
      </c>
      <c r="N3" s="4" t="s">
        <v>37</v>
      </c>
      <c r="O3" s="11">
        <v>200000</v>
      </c>
      <c r="P3" s="4" t="s">
        <v>37</v>
      </c>
      <c r="Q3" s="12">
        <v>7100000</v>
      </c>
      <c r="R3" s="4" t="s">
        <v>38</v>
      </c>
      <c r="S3" s="12"/>
      <c r="T3" s="12">
        <v>7900000</v>
      </c>
      <c r="U3" s="9"/>
    </row>
    <row r="4" spans="1:21" ht="60" x14ac:dyDescent="0.25">
      <c r="A4" s="9" t="s">
        <v>26</v>
      </c>
      <c r="B4" s="9" t="s">
        <v>43</v>
      </c>
      <c r="C4" s="4" t="s">
        <v>28</v>
      </c>
      <c r="D4" s="9" t="s">
        <v>44</v>
      </c>
      <c r="E4" s="4" t="s">
        <v>30</v>
      </c>
      <c r="F4" s="4" t="s">
        <v>31</v>
      </c>
      <c r="G4" s="4" t="s">
        <v>32</v>
      </c>
      <c r="H4" s="9" t="s">
        <v>33</v>
      </c>
      <c r="I4" s="4" t="s">
        <v>45</v>
      </c>
      <c r="J4" s="4" t="s">
        <v>46</v>
      </c>
      <c r="K4" s="4" t="s">
        <v>36</v>
      </c>
      <c r="L4" s="4" t="s">
        <v>37</v>
      </c>
      <c r="M4" s="10">
        <v>600000</v>
      </c>
      <c r="N4" s="4" t="s">
        <v>37</v>
      </c>
      <c r="O4" s="11">
        <v>300000</v>
      </c>
      <c r="P4" s="4" t="s">
        <v>37</v>
      </c>
      <c r="Q4" s="12">
        <v>900000</v>
      </c>
      <c r="R4" s="4" t="s">
        <v>38</v>
      </c>
      <c r="S4" s="12"/>
      <c r="T4" s="12">
        <v>1800000</v>
      </c>
      <c r="U4" s="9"/>
    </row>
    <row r="5" spans="1:21" ht="60" x14ac:dyDescent="0.25">
      <c r="A5" s="9" t="s">
        <v>26</v>
      </c>
      <c r="B5" s="9" t="s">
        <v>47</v>
      </c>
      <c r="C5" s="4" t="s">
        <v>28</v>
      </c>
      <c r="D5" s="9" t="s">
        <v>48</v>
      </c>
      <c r="E5" s="4" t="s">
        <v>30</v>
      </c>
      <c r="F5" s="4" t="s">
        <v>31</v>
      </c>
      <c r="G5" s="4" t="s">
        <v>32</v>
      </c>
      <c r="H5" s="9" t="s">
        <v>33</v>
      </c>
      <c r="I5" s="4" t="s">
        <v>49</v>
      </c>
      <c r="J5" s="4" t="s">
        <v>41</v>
      </c>
      <c r="K5" s="4" t="s">
        <v>36</v>
      </c>
      <c r="L5" s="4" t="s">
        <v>37</v>
      </c>
      <c r="M5" s="10">
        <v>1300000</v>
      </c>
      <c r="N5" s="4" t="s">
        <v>37</v>
      </c>
      <c r="O5" s="11">
        <v>300000</v>
      </c>
      <c r="P5" s="4" t="s">
        <v>37</v>
      </c>
      <c r="Q5" s="12">
        <v>3500000</v>
      </c>
      <c r="R5" s="4" t="s">
        <v>38</v>
      </c>
      <c r="S5" s="12"/>
      <c r="T5" s="12">
        <v>5100000</v>
      </c>
      <c r="U5" s="9"/>
    </row>
    <row r="6" spans="1:21" ht="60" x14ac:dyDescent="0.25">
      <c r="A6" s="9" t="s">
        <v>26</v>
      </c>
      <c r="B6" s="9" t="s">
        <v>47</v>
      </c>
      <c r="C6" s="4" t="s">
        <v>28</v>
      </c>
      <c r="D6" s="9" t="s">
        <v>50</v>
      </c>
      <c r="E6" s="4" t="s">
        <v>30</v>
      </c>
      <c r="F6" s="4" t="s">
        <v>31</v>
      </c>
      <c r="G6" s="4" t="s">
        <v>32</v>
      </c>
      <c r="H6" s="9" t="s">
        <v>33</v>
      </c>
      <c r="I6" s="4" t="s">
        <v>51</v>
      </c>
      <c r="J6" s="4" t="s">
        <v>46</v>
      </c>
      <c r="K6" s="4" t="s">
        <v>36</v>
      </c>
      <c r="L6" s="4" t="s">
        <v>37</v>
      </c>
      <c r="M6" s="10">
        <v>1100000</v>
      </c>
      <c r="N6" s="4" t="s">
        <v>37</v>
      </c>
      <c r="O6" s="11">
        <v>400000</v>
      </c>
      <c r="P6" s="4" t="s">
        <v>37</v>
      </c>
      <c r="Q6" s="12">
        <v>8001000</v>
      </c>
      <c r="R6" s="4" t="s">
        <v>38</v>
      </c>
      <c r="S6" s="12"/>
      <c r="T6" s="12">
        <v>9501000</v>
      </c>
      <c r="U6" s="9"/>
    </row>
    <row r="7" spans="1:21" ht="60" x14ac:dyDescent="0.25">
      <c r="A7" s="9" t="s">
        <v>26</v>
      </c>
      <c r="B7" s="9" t="s">
        <v>47</v>
      </c>
      <c r="C7" s="4" t="s">
        <v>28</v>
      </c>
      <c r="D7" s="9" t="s">
        <v>52</v>
      </c>
      <c r="E7" s="4" t="s">
        <v>30</v>
      </c>
      <c r="F7" s="4" t="s">
        <v>31</v>
      </c>
      <c r="G7" s="4" t="s">
        <v>32</v>
      </c>
      <c r="H7" s="9" t="s">
        <v>33</v>
      </c>
      <c r="I7" s="4" t="s">
        <v>53</v>
      </c>
      <c r="J7" s="4" t="s">
        <v>46</v>
      </c>
      <c r="K7" s="4" t="s">
        <v>36</v>
      </c>
      <c r="L7" s="4" t="s">
        <v>37</v>
      </c>
      <c r="M7" s="10">
        <v>2700000</v>
      </c>
      <c r="N7" s="4" t="s">
        <v>37</v>
      </c>
      <c r="O7" s="11">
        <v>250000</v>
      </c>
      <c r="P7" s="4" t="s">
        <v>37</v>
      </c>
      <c r="Q7" s="12">
        <v>3200000</v>
      </c>
      <c r="R7" s="4" t="s">
        <v>38</v>
      </c>
      <c r="S7" s="12"/>
      <c r="T7" s="12">
        <v>6150000</v>
      </c>
      <c r="U7" s="9"/>
    </row>
    <row r="8" spans="1:21" ht="60" x14ac:dyDescent="0.25">
      <c r="A8" s="9" t="s">
        <v>26</v>
      </c>
      <c r="B8" s="9" t="s">
        <v>47</v>
      </c>
      <c r="C8" s="4" t="s">
        <v>28</v>
      </c>
      <c r="D8" s="9" t="s">
        <v>54</v>
      </c>
      <c r="E8" s="4" t="s">
        <v>30</v>
      </c>
      <c r="F8" s="4" t="s">
        <v>31</v>
      </c>
      <c r="G8" s="4" t="s">
        <v>32</v>
      </c>
      <c r="H8" s="9" t="s">
        <v>33</v>
      </c>
      <c r="I8" s="4" t="s">
        <v>55</v>
      </c>
      <c r="J8" s="4" t="s">
        <v>46</v>
      </c>
      <c r="K8" s="4" t="s">
        <v>36</v>
      </c>
      <c r="L8" s="4" t="s">
        <v>37</v>
      </c>
      <c r="M8" s="10">
        <v>490000</v>
      </c>
      <c r="N8" s="4" t="s">
        <v>37</v>
      </c>
      <c r="O8" s="11">
        <v>120000</v>
      </c>
      <c r="P8" s="4" t="s">
        <v>37</v>
      </c>
      <c r="Q8" s="12">
        <v>2100000</v>
      </c>
      <c r="R8" s="4" t="s">
        <v>38</v>
      </c>
      <c r="S8" s="12"/>
      <c r="T8" s="12">
        <v>2710000</v>
      </c>
      <c r="U8" s="9"/>
    </row>
    <row r="9" spans="1:21" ht="60" x14ac:dyDescent="0.25">
      <c r="A9" s="9" t="s">
        <v>26</v>
      </c>
      <c r="B9" s="9" t="s">
        <v>56</v>
      </c>
      <c r="C9" s="4" t="s">
        <v>28</v>
      </c>
      <c r="D9" s="9" t="s">
        <v>57</v>
      </c>
      <c r="E9" s="4" t="s">
        <v>30</v>
      </c>
      <c r="F9" s="4" t="s">
        <v>31</v>
      </c>
      <c r="G9" s="4" t="s">
        <v>32</v>
      </c>
      <c r="H9" s="9" t="s">
        <v>33</v>
      </c>
      <c r="I9" s="4" t="s">
        <v>58</v>
      </c>
      <c r="J9" s="4" t="s">
        <v>41</v>
      </c>
      <c r="K9" s="4" t="s">
        <v>36</v>
      </c>
      <c r="L9" s="4" t="s">
        <v>37</v>
      </c>
      <c r="M9" s="10">
        <v>300000</v>
      </c>
      <c r="N9" s="4" t="s">
        <v>37</v>
      </c>
      <c r="O9" s="11">
        <v>400000</v>
      </c>
      <c r="P9" s="4" t="s">
        <v>37</v>
      </c>
      <c r="Q9" s="12">
        <v>1500000</v>
      </c>
      <c r="R9" s="4" t="s">
        <v>38</v>
      </c>
      <c r="S9" s="12"/>
      <c r="T9" s="12">
        <v>2200000</v>
      </c>
      <c r="U9" s="9"/>
    </row>
    <row r="10" spans="1:21" ht="60" x14ac:dyDescent="0.25">
      <c r="A10" s="9" t="s">
        <v>26</v>
      </c>
      <c r="B10" s="9" t="s">
        <v>59</v>
      </c>
      <c r="C10" s="4" t="s">
        <v>28</v>
      </c>
      <c r="D10" s="9" t="s">
        <v>60</v>
      </c>
      <c r="E10" s="4" t="s">
        <v>30</v>
      </c>
      <c r="F10" s="4" t="s">
        <v>31</v>
      </c>
      <c r="G10" s="4" t="s">
        <v>32</v>
      </c>
      <c r="H10" s="9" t="s">
        <v>33</v>
      </c>
      <c r="I10" s="4" t="s">
        <v>61</v>
      </c>
      <c r="J10" s="4" t="s">
        <v>41</v>
      </c>
      <c r="K10" s="4" t="s">
        <v>36</v>
      </c>
      <c r="L10" s="4" t="s">
        <v>37</v>
      </c>
      <c r="M10" s="10">
        <v>1200000</v>
      </c>
      <c r="N10" s="4" t="s">
        <v>37</v>
      </c>
      <c r="O10" s="11">
        <v>180000</v>
      </c>
      <c r="P10" s="4" t="s">
        <v>37</v>
      </c>
      <c r="Q10" s="12">
        <v>1100000</v>
      </c>
      <c r="R10" s="4" t="s">
        <v>38</v>
      </c>
      <c r="S10" s="12"/>
      <c r="T10" s="12">
        <v>2480000</v>
      </c>
      <c r="U10" s="9"/>
    </row>
    <row r="11" spans="1:21" ht="60" x14ac:dyDescent="0.25">
      <c r="A11" s="9" t="s">
        <v>26</v>
      </c>
      <c r="B11" s="9" t="s">
        <v>62</v>
      </c>
      <c r="C11" s="4" t="s">
        <v>28</v>
      </c>
      <c r="D11" s="9" t="s">
        <v>63</v>
      </c>
      <c r="E11" s="4" t="s">
        <v>30</v>
      </c>
      <c r="F11" s="4" t="s">
        <v>31</v>
      </c>
      <c r="G11" s="4" t="s">
        <v>32</v>
      </c>
      <c r="H11" s="9" t="s">
        <v>33</v>
      </c>
      <c r="I11" s="4" t="s">
        <v>64</v>
      </c>
      <c r="J11" s="4" t="s">
        <v>41</v>
      </c>
      <c r="K11" s="4" t="s">
        <v>36</v>
      </c>
      <c r="L11" s="4" t="s">
        <v>37</v>
      </c>
      <c r="M11" s="10">
        <v>400000</v>
      </c>
      <c r="N11" s="4" t="s">
        <v>37</v>
      </c>
      <c r="O11" s="11">
        <v>1200000</v>
      </c>
      <c r="P11" s="4" t="s">
        <v>37</v>
      </c>
      <c r="Q11" s="12">
        <v>2900000</v>
      </c>
      <c r="R11" s="4" t="s">
        <v>38</v>
      </c>
      <c r="S11" s="12"/>
      <c r="T11" s="12">
        <v>4500000</v>
      </c>
      <c r="U11" s="9"/>
    </row>
    <row r="12" spans="1:21" ht="60" x14ac:dyDescent="0.25">
      <c r="A12" s="9" t="s">
        <v>26</v>
      </c>
      <c r="B12" s="9" t="s">
        <v>65</v>
      </c>
      <c r="C12" s="4" t="s">
        <v>28</v>
      </c>
      <c r="D12" s="9" t="s">
        <v>66</v>
      </c>
      <c r="E12" s="4" t="s">
        <v>30</v>
      </c>
      <c r="F12" s="4" t="s">
        <v>31</v>
      </c>
      <c r="G12" s="4" t="s">
        <v>32</v>
      </c>
      <c r="H12" s="9" t="s">
        <v>33</v>
      </c>
      <c r="I12" s="4" t="s">
        <v>67</v>
      </c>
      <c r="J12" s="4" t="s">
        <v>41</v>
      </c>
      <c r="K12" s="4" t="s">
        <v>36</v>
      </c>
      <c r="L12" s="4" t="s">
        <v>37</v>
      </c>
      <c r="M12" s="10">
        <v>5800000</v>
      </c>
      <c r="N12" s="4" t="s">
        <v>37</v>
      </c>
      <c r="O12" s="11">
        <v>400000</v>
      </c>
      <c r="P12" s="4" t="s">
        <v>37</v>
      </c>
      <c r="Q12" s="12">
        <v>8400000</v>
      </c>
      <c r="R12" s="4" t="s">
        <v>38</v>
      </c>
      <c r="S12" s="12"/>
      <c r="T12" s="12">
        <v>14600000</v>
      </c>
      <c r="U12" s="9"/>
    </row>
    <row r="13" spans="1:21" ht="60" x14ac:dyDescent="0.25">
      <c r="A13" s="9" t="s">
        <v>26</v>
      </c>
      <c r="B13" s="9" t="s">
        <v>68</v>
      </c>
      <c r="C13" s="4" t="s">
        <v>28</v>
      </c>
      <c r="D13" s="9" t="s">
        <v>69</v>
      </c>
      <c r="E13" s="4" t="s">
        <v>30</v>
      </c>
      <c r="F13" s="4" t="s">
        <v>31</v>
      </c>
      <c r="G13" s="4" t="s">
        <v>32</v>
      </c>
      <c r="H13" s="9" t="s">
        <v>33</v>
      </c>
      <c r="I13" s="4" t="s">
        <v>70</v>
      </c>
      <c r="J13" s="4" t="s">
        <v>41</v>
      </c>
      <c r="K13" s="4" t="s">
        <v>36</v>
      </c>
      <c r="L13" s="4" t="s">
        <v>37</v>
      </c>
      <c r="M13" s="10">
        <v>3401000</v>
      </c>
      <c r="N13" s="4" t="s">
        <v>37</v>
      </c>
      <c r="O13" s="11">
        <v>2400000</v>
      </c>
      <c r="P13" s="4" t="s">
        <v>37</v>
      </c>
      <c r="Q13" s="12">
        <v>5600000</v>
      </c>
      <c r="R13" s="4" t="s">
        <v>38</v>
      </c>
      <c r="S13" s="12"/>
      <c r="T13" s="12">
        <v>11401000</v>
      </c>
      <c r="U13" s="9"/>
    </row>
    <row r="14" spans="1:21" ht="30" x14ac:dyDescent="0.25">
      <c r="A14" s="9" t="s">
        <v>71</v>
      </c>
      <c r="B14" s="9" t="s">
        <v>72</v>
      </c>
      <c r="C14" s="4" t="s">
        <v>28</v>
      </c>
      <c r="D14" s="9" t="s">
        <v>73</v>
      </c>
      <c r="E14" s="4" t="s">
        <v>30</v>
      </c>
      <c r="F14" s="4" t="s">
        <v>31</v>
      </c>
      <c r="G14" s="4" t="s">
        <v>74</v>
      </c>
      <c r="H14" s="9" t="s">
        <v>75</v>
      </c>
      <c r="I14" s="4" t="s">
        <v>76</v>
      </c>
      <c r="J14" s="4" t="s">
        <v>77</v>
      </c>
      <c r="K14" s="4" t="s">
        <v>36</v>
      </c>
      <c r="L14" s="4" t="s">
        <v>77</v>
      </c>
      <c r="M14" s="10">
        <v>17300000</v>
      </c>
      <c r="N14" s="4" t="s">
        <v>77</v>
      </c>
      <c r="O14" s="11">
        <v>3500000</v>
      </c>
      <c r="P14" s="4" t="s">
        <v>77</v>
      </c>
      <c r="Q14" s="12">
        <v>55000000</v>
      </c>
      <c r="R14" s="4" t="s">
        <v>38</v>
      </c>
      <c r="S14" s="12"/>
      <c r="T14" s="12">
        <v>75800000</v>
      </c>
      <c r="U14" s="9"/>
    </row>
    <row r="15" spans="1:21" ht="60" x14ac:dyDescent="0.25">
      <c r="A15" s="9" t="s">
        <v>78</v>
      </c>
      <c r="B15" s="9" t="s">
        <v>79</v>
      </c>
      <c r="C15" s="4" t="s">
        <v>28</v>
      </c>
      <c r="D15" s="9" t="s">
        <v>80</v>
      </c>
      <c r="E15" s="4" t="s">
        <v>30</v>
      </c>
      <c r="F15" s="4" t="s">
        <v>31</v>
      </c>
      <c r="G15" s="4" t="s">
        <v>81</v>
      </c>
      <c r="H15" s="9" t="s">
        <v>82</v>
      </c>
      <c r="I15" s="4" t="s">
        <v>83</v>
      </c>
      <c r="J15" s="4" t="s">
        <v>35</v>
      </c>
      <c r="K15" s="4" t="s">
        <v>42</v>
      </c>
      <c r="L15" s="4" t="s">
        <v>37</v>
      </c>
      <c r="M15" s="10">
        <v>10400000</v>
      </c>
      <c r="N15" s="4" t="s">
        <v>37</v>
      </c>
      <c r="O15" s="11">
        <v>3900000</v>
      </c>
      <c r="P15" s="4" t="s">
        <v>37</v>
      </c>
      <c r="Q15" s="12">
        <v>10800000</v>
      </c>
      <c r="R15" s="4" t="s">
        <v>38</v>
      </c>
      <c r="S15" s="12"/>
      <c r="T15" s="12">
        <v>25100000</v>
      </c>
      <c r="U15" s="9"/>
    </row>
    <row r="16" spans="1:21" ht="45" x14ac:dyDescent="0.25">
      <c r="A16" s="9" t="s">
        <v>78</v>
      </c>
      <c r="B16" s="9" t="s">
        <v>84</v>
      </c>
      <c r="C16" s="4" t="s">
        <v>28</v>
      </c>
      <c r="D16" s="9" t="s">
        <v>85</v>
      </c>
      <c r="E16" s="4" t="s">
        <v>30</v>
      </c>
      <c r="F16" s="4" t="s">
        <v>31</v>
      </c>
      <c r="G16" s="4" t="s">
        <v>81</v>
      </c>
      <c r="H16" s="9" t="s">
        <v>82</v>
      </c>
      <c r="I16" s="4" t="s">
        <v>86</v>
      </c>
      <c r="J16" s="4" t="s">
        <v>77</v>
      </c>
      <c r="K16" s="4" t="s">
        <v>42</v>
      </c>
      <c r="L16" s="4" t="s">
        <v>77</v>
      </c>
      <c r="M16" s="10">
        <v>4000000</v>
      </c>
      <c r="N16" s="4" t="s">
        <v>77</v>
      </c>
      <c r="O16" s="11">
        <v>600000</v>
      </c>
      <c r="P16" s="4" t="s">
        <v>77</v>
      </c>
      <c r="Q16" s="12">
        <v>104300000</v>
      </c>
      <c r="R16" s="4" t="s">
        <v>38</v>
      </c>
      <c r="S16" s="12"/>
      <c r="T16" s="12">
        <v>108900000</v>
      </c>
      <c r="U16" s="9"/>
    </row>
    <row r="17" spans="1:21" ht="45" x14ac:dyDescent="0.25">
      <c r="A17" s="9" t="s">
        <v>87</v>
      </c>
      <c r="B17" s="9" t="s">
        <v>88</v>
      </c>
      <c r="C17" s="4" t="s">
        <v>28</v>
      </c>
      <c r="D17" s="9" t="s">
        <v>89</v>
      </c>
      <c r="E17" s="4" t="s">
        <v>30</v>
      </c>
      <c r="F17" s="4" t="s">
        <v>31</v>
      </c>
      <c r="G17" s="4" t="s">
        <v>90</v>
      </c>
      <c r="H17" s="9" t="s">
        <v>91</v>
      </c>
      <c r="I17" s="4" t="s">
        <v>92</v>
      </c>
      <c r="J17" s="4" t="s">
        <v>77</v>
      </c>
      <c r="K17" s="4" t="s">
        <v>36</v>
      </c>
      <c r="L17" s="4" t="s">
        <v>77</v>
      </c>
      <c r="M17" s="10">
        <v>1100000</v>
      </c>
      <c r="N17" s="4" t="s">
        <v>77</v>
      </c>
      <c r="O17" s="11">
        <v>50000</v>
      </c>
      <c r="P17" s="4" t="s">
        <v>77</v>
      </c>
      <c r="Q17" s="12">
        <v>2800000</v>
      </c>
      <c r="R17" s="4" t="s">
        <v>38</v>
      </c>
      <c r="S17" s="12"/>
      <c r="T17" s="12">
        <v>3950000</v>
      </c>
      <c r="U17" s="9"/>
    </row>
    <row r="18" spans="1:21" x14ac:dyDescent="0.25">
      <c r="A18" s="9" t="s">
        <v>93</v>
      </c>
      <c r="B18" s="9" t="s">
        <v>94</v>
      </c>
      <c r="C18" s="4" t="s">
        <v>28</v>
      </c>
      <c r="D18" s="9" t="s">
        <v>95</v>
      </c>
      <c r="E18" s="4" t="s">
        <v>30</v>
      </c>
      <c r="F18" s="4" t="s">
        <v>31</v>
      </c>
      <c r="G18" s="4" t="s">
        <v>90</v>
      </c>
      <c r="H18" s="9" t="s">
        <v>91</v>
      </c>
      <c r="I18" s="4" t="s">
        <v>96</v>
      </c>
      <c r="J18" s="4" t="s">
        <v>77</v>
      </c>
      <c r="K18" s="4" t="s">
        <v>36</v>
      </c>
      <c r="L18" s="4" t="s">
        <v>77</v>
      </c>
      <c r="M18" s="10">
        <v>4300000</v>
      </c>
      <c r="N18" s="4" t="s">
        <v>38</v>
      </c>
      <c r="O18" s="11"/>
      <c r="P18" s="4" t="s">
        <v>77</v>
      </c>
      <c r="Q18" s="12">
        <v>25600000</v>
      </c>
      <c r="R18" s="4" t="s">
        <v>38</v>
      </c>
      <c r="S18" s="12"/>
      <c r="T18" s="12">
        <v>29900000</v>
      </c>
      <c r="U18" s="9"/>
    </row>
    <row r="19" spans="1:21" ht="30" x14ac:dyDescent="0.25">
      <c r="A19" s="9" t="s">
        <v>93</v>
      </c>
      <c r="B19" s="9" t="s">
        <v>97</v>
      </c>
      <c r="C19" s="4" t="s">
        <v>28</v>
      </c>
      <c r="D19" s="9" t="s">
        <v>98</v>
      </c>
      <c r="E19" s="4" t="s">
        <v>30</v>
      </c>
      <c r="F19" s="4" t="s">
        <v>31</v>
      </c>
      <c r="G19" s="4" t="s">
        <v>90</v>
      </c>
      <c r="H19" s="9" t="s">
        <v>91</v>
      </c>
      <c r="I19" s="4" t="s">
        <v>99</v>
      </c>
      <c r="J19" s="4" t="s">
        <v>77</v>
      </c>
      <c r="K19" s="4" t="s">
        <v>36</v>
      </c>
      <c r="L19" s="4" t="s">
        <v>77</v>
      </c>
      <c r="M19" s="10">
        <v>18200000</v>
      </c>
      <c r="N19" s="4" t="s">
        <v>77</v>
      </c>
      <c r="O19" s="11">
        <v>7900000</v>
      </c>
      <c r="P19" s="4" t="s">
        <v>77</v>
      </c>
      <c r="Q19" s="12">
        <v>64798000</v>
      </c>
      <c r="R19" s="4" t="s">
        <v>38</v>
      </c>
      <c r="S19" s="12"/>
      <c r="T19" s="12">
        <v>90898000</v>
      </c>
      <c r="U19" s="9"/>
    </row>
    <row r="20" spans="1:21" ht="60" x14ac:dyDescent="0.25">
      <c r="A20" s="9" t="s">
        <v>100</v>
      </c>
      <c r="B20" s="9" t="s">
        <v>101</v>
      </c>
      <c r="C20" s="4" t="s">
        <v>28</v>
      </c>
      <c r="D20" s="9" t="s">
        <v>102</v>
      </c>
      <c r="E20" s="4" t="s">
        <v>30</v>
      </c>
      <c r="F20" s="4" t="s">
        <v>31</v>
      </c>
      <c r="G20" s="4" t="s">
        <v>103</v>
      </c>
      <c r="H20" s="9" t="s">
        <v>91</v>
      </c>
      <c r="I20" s="4" t="s">
        <v>104</v>
      </c>
      <c r="J20" s="4" t="s">
        <v>105</v>
      </c>
      <c r="K20" s="4" t="s">
        <v>36</v>
      </c>
      <c r="L20" s="4" t="s">
        <v>37</v>
      </c>
      <c r="M20" s="10">
        <v>14700000</v>
      </c>
      <c r="N20" s="4" t="s">
        <v>37</v>
      </c>
      <c r="O20" s="11">
        <v>4000000</v>
      </c>
      <c r="P20" s="4" t="s">
        <v>37</v>
      </c>
      <c r="Q20" s="12">
        <v>50801000</v>
      </c>
      <c r="R20" s="4" t="s">
        <v>38</v>
      </c>
      <c r="S20" s="12"/>
      <c r="T20" s="12">
        <v>69501000</v>
      </c>
      <c r="U20" s="9"/>
    </row>
    <row r="21" spans="1:21" ht="30" x14ac:dyDescent="0.25">
      <c r="A21" s="9" t="s">
        <v>106</v>
      </c>
      <c r="B21" s="9" t="s">
        <v>107</v>
      </c>
      <c r="C21" s="4" t="s">
        <v>28</v>
      </c>
      <c r="D21" s="9" t="s">
        <v>108</v>
      </c>
      <c r="E21" s="4" t="s">
        <v>30</v>
      </c>
      <c r="F21" s="4" t="s">
        <v>31</v>
      </c>
      <c r="G21" s="4" t="s">
        <v>90</v>
      </c>
      <c r="H21" s="9" t="s">
        <v>91</v>
      </c>
      <c r="I21" s="4" t="s">
        <v>109</v>
      </c>
      <c r="J21" s="4" t="s">
        <v>77</v>
      </c>
      <c r="K21" s="4" t="s">
        <v>36</v>
      </c>
      <c r="L21" s="4" t="s">
        <v>77</v>
      </c>
      <c r="M21" s="10">
        <v>1000000</v>
      </c>
      <c r="N21" s="4" t="s">
        <v>38</v>
      </c>
      <c r="O21" s="11"/>
      <c r="P21" s="4" t="s">
        <v>77</v>
      </c>
      <c r="Q21" s="12">
        <v>60350000</v>
      </c>
      <c r="R21" s="4" t="s">
        <v>38</v>
      </c>
      <c r="S21" s="12"/>
      <c r="T21" s="12">
        <v>61350000</v>
      </c>
      <c r="U21" s="9"/>
    </row>
    <row r="22" spans="1:21" ht="30" x14ac:dyDescent="0.25">
      <c r="A22" s="9" t="s">
        <v>110</v>
      </c>
      <c r="B22" s="9" t="s">
        <v>111</v>
      </c>
      <c r="C22" s="4" t="s">
        <v>28</v>
      </c>
      <c r="D22" s="9" t="s">
        <v>112</v>
      </c>
      <c r="E22" s="4" t="s">
        <v>30</v>
      </c>
      <c r="F22" s="4" t="s">
        <v>31</v>
      </c>
      <c r="G22" s="4" t="s">
        <v>113</v>
      </c>
      <c r="H22" s="9" t="s">
        <v>114</v>
      </c>
      <c r="I22" s="4" t="s">
        <v>115</v>
      </c>
      <c r="J22" s="4" t="s">
        <v>77</v>
      </c>
      <c r="K22" s="4" t="s">
        <v>36</v>
      </c>
      <c r="L22" s="4" t="s">
        <v>77</v>
      </c>
      <c r="M22" s="10">
        <v>4600000</v>
      </c>
      <c r="N22" s="4" t="s">
        <v>77</v>
      </c>
      <c r="O22" s="11">
        <v>600000</v>
      </c>
      <c r="P22" s="4" t="s">
        <v>77</v>
      </c>
      <c r="Q22" s="12">
        <v>18300000</v>
      </c>
      <c r="R22" s="4" t="s">
        <v>38</v>
      </c>
      <c r="S22" s="12"/>
      <c r="T22" s="12">
        <v>23500000</v>
      </c>
      <c r="U22" s="9"/>
    </row>
    <row r="23" spans="1:21" x14ac:dyDescent="0.25">
      <c r="A23" s="9" t="s">
        <v>110</v>
      </c>
      <c r="B23" s="9" t="s">
        <v>116</v>
      </c>
      <c r="C23" s="4" t="s">
        <v>28</v>
      </c>
      <c r="D23" s="9" t="s">
        <v>117</v>
      </c>
      <c r="E23" s="4" t="s">
        <v>30</v>
      </c>
      <c r="F23" s="4" t="s">
        <v>31</v>
      </c>
      <c r="G23" s="4" t="s">
        <v>113</v>
      </c>
      <c r="H23" s="9" t="s">
        <v>114</v>
      </c>
      <c r="I23" s="4" t="s">
        <v>118</v>
      </c>
      <c r="J23" s="4" t="s">
        <v>77</v>
      </c>
      <c r="K23" s="4" t="s">
        <v>36</v>
      </c>
      <c r="L23" s="4" t="s">
        <v>77</v>
      </c>
      <c r="M23" s="10">
        <v>454000</v>
      </c>
      <c r="N23" s="4" t="s">
        <v>77</v>
      </c>
      <c r="O23" s="11">
        <v>200000</v>
      </c>
      <c r="P23" s="4" t="s">
        <v>77</v>
      </c>
      <c r="Q23" s="12">
        <v>1400000</v>
      </c>
      <c r="R23" s="4" t="s">
        <v>38</v>
      </c>
      <c r="S23" s="12"/>
      <c r="T23" s="12">
        <v>2054000</v>
      </c>
      <c r="U23" s="9"/>
    </row>
    <row r="24" spans="1:21" ht="30" x14ac:dyDescent="0.25">
      <c r="A24" s="9" t="s">
        <v>119</v>
      </c>
      <c r="B24" s="9" t="s">
        <v>120</v>
      </c>
      <c r="C24" s="4" t="s">
        <v>28</v>
      </c>
      <c r="D24" s="9" t="s">
        <v>121</v>
      </c>
      <c r="E24" s="4" t="s">
        <v>30</v>
      </c>
      <c r="F24" s="4" t="s">
        <v>31</v>
      </c>
      <c r="G24" s="4" t="s">
        <v>122</v>
      </c>
      <c r="H24" s="9" t="s">
        <v>123</v>
      </c>
      <c r="I24" s="4" t="s">
        <v>124</v>
      </c>
      <c r="J24" s="4" t="s">
        <v>77</v>
      </c>
      <c r="K24" s="4" t="s">
        <v>36</v>
      </c>
      <c r="L24" s="4" t="s">
        <v>77</v>
      </c>
      <c r="M24" s="10">
        <v>13437000</v>
      </c>
      <c r="N24" s="4" t="s">
        <v>77</v>
      </c>
      <c r="O24" s="11">
        <v>1612000</v>
      </c>
      <c r="P24" s="4" t="s">
        <v>77</v>
      </c>
      <c r="Q24" s="12">
        <v>57000000</v>
      </c>
      <c r="R24" s="4" t="s">
        <v>38</v>
      </c>
      <c r="S24" s="12"/>
      <c r="T24" s="12">
        <v>72049000</v>
      </c>
      <c r="U24" s="9"/>
    </row>
    <row r="25" spans="1:21" ht="30" x14ac:dyDescent="0.25">
      <c r="A25" s="9" t="s">
        <v>125</v>
      </c>
      <c r="B25" s="9" t="s">
        <v>120</v>
      </c>
      <c r="C25" s="4" t="s">
        <v>28</v>
      </c>
      <c r="D25" s="9" t="s">
        <v>126</v>
      </c>
      <c r="E25" s="4" t="s">
        <v>30</v>
      </c>
      <c r="F25" s="4" t="s">
        <v>31</v>
      </c>
      <c r="G25" s="4" t="s">
        <v>122</v>
      </c>
      <c r="H25" s="9" t="s">
        <v>127</v>
      </c>
      <c r="I25" s="4" t="s">
        <v>128</v>
      </c>
      <c r="J25" s="4" t="s">
        <v>77</v>
      </c>
      <c r="K25" s="4" t="s">
        <v>36</v>
      </c>
      <c r="L25" s="4" t="s">
        <v>77</v>
      </c>
      <c r="M25" s="10">
        <v>13781000</v>
      </c>
      <c r="N25" s="4" t="s">
        <v>77</v>
      </c>
      <c r="O25" s="11">
        <v>1654000</v>
      </c>
      <c r="P25" s="4" t="s">
        <v>77</v>
      </c>
      <c r="Q25" s="12">
        <v>96100000</v>
      </c>
      <c r="R25" s="4" t="s">
        <v>38</v>
      </c>
      <c r="S25" s="12"/>
      <c r="T25" s="12">
        <v>111535000</v>
      </c>
      <c r="U25" s="9"/>
    </row>
    <row r="26" spans="1:21" ht="30" x14ac:dyDescent="0.25">
      <c r="A26" s="9" t="s">
        <v>129</v>
      </c>
      <c r="B26" s="9" t="s">
        <v>111</v>
      </c>
      <c r="C26" s="4" t="s">
        <v>28</v>
      </c>
      <c r="D26" s="9" t="s">
        <v>130</v>
      </c>
      <c r="E26" s="4" t="s">
        <v>30</v>
      </c>
      <c r="F26" s="4" t="s">
        <v>31</v>
      </c>
      <c r="G26" s="4" t="s">
        <v>131</v>
      </c>
      <c r="H26" s="9" t="s">
        <v>132</v>
      </c>
      <c r="I26" s="4" t="s">
        <v>133</v>
      </c>
      <c r="J26" s="4" t="s">
        <v>77</v>
      </c>
      <c r="K26" s="4" t="s">
        <v>36</v>
      </c>
      <c r="L26" s="4" t="s">
        <v>77</v>
      </c>
      <c r="M26" s="10">
        <v>850000</v>
      </c>
      <c r="N26" s="4" t="s">
        <v>77</v>
      </c>
      <c r="O26" s="11">
        <v>115000</v>
      </c>
      <c r="P26" s="4" t="s">
        <v>77</v>
      </c>
      <c r="Q26" s="12">
        <v>4950000</v>
      </c>
      <c r="R26" s="4" t="s">
        <v>38</v>
      </c>
      <c r="S26" s="12"/>
      <c r="T26" s="12">
        <v>5915000</v>
      </c>
      <c r="U26" s="9"/>
    </row>
    <row r="27" spans="1:21" ht="45" x14ac:dyDescent="0.25">
      <c r="A27" s="9" t="s">
        <v>129</v>
      </c>
      <c r="B27" s="9" t="s">
        <v>134</v>
      </c>
      <c r="C27" s="4" t="s">
        <v>28</v>
      </c>
      <c r="D27" s="9" t="s">
        <v>135</v>
      </c>
      <c r="E27" s="4" t="s">
        <v>30</v>
      </c>
      <c r="F27" s="4" t="s">
        <v>31</v>
      </c>
      <c r="G27" s="4" t="s">
        <v>131</v>
      </c>
      <c r="H27" s="9" t="s">
        <v>136</v>
      </c>
      <c r="I27" s="4" t="s">
        <v>137</v>
      </c>
      <c r="J27" s="4" t="s">
        <v>77</v>
      </c>
      <c r="K27" s="4" t="s">
        <v>138</v>
      </c>
      <c r="L27" s="4" t="s">
        <v>77</v>
      </c>
      <c r="M27" s="10">
        <v>128600000</v>
      </c>
      <c r="N27" s="4" t="s">
        <v>77</v>
      </c>
      <c r="O27" s="11">
        <v>5300000</v>
      </c>
      <c r="P27" s="4" t="s">
        <v>77</v>
      </c>
      <c r="Q27" s="12">
        <v>232800000</v>
      </c>
      <c r="R27" s="4" t="s">
        <v>38</v>
      </c>
      <c r="S27" s="12"/>
      <c r="T27" s="12">
        <v>366700000</v>
      </c>
      <c r="U27" s="9" t="s">
        <v>139</v>
      </c>
    </row>
    <row r="28" spans="1:21" ht="30" x14ac:dyDescent="0.25">
      <c r="A28" s="9" t="s">
        <v>129</v>
      </c>
      <c r="B28" s="9" t="s">
        <v>140</v>
      </c>
      <c r="C28" s="4" t="s">
        <v>28</v>
      </c>
      <c r="D28" s="9" t="s">
        <v>141</v>
      </c>
      <c r="E28" s="4" t="s">
        <v>30</v>
      </c>
      <c r="F28" s="4" t="s">
        <v>31</v>
      </c>
      <c r="G28" s="4" t="s">
        <v>131</v>
      </c>
      <c r="H28" s="9" t="s">
        <v>142</v>
      </c>
      <c r="I28" s="4" t="s">
        <v>143</v>
      </c>
      <c r="J28" s="4" t="s">
        <v>77</v>
      </c>
      <c r="K28" s="4" t="s">
        <v>36</v>
      </c>
      <c r="L28" s="4" t="s">
        <v>77</v>
      </c>
      <c r="M28" s="10">
        <v>7300000</v>
      </c>
      <c r="N28" s="4" t="s">
        <v>77</v>
      </c>
      <c r="O28" s="11">
        <v>4300000</v>
      </c>
      <c r="P28" s="4" t="s">
        <v>77</v>
      </c>
      <c r="Q28" s="12">
        <v>45700000</v>
      </c>
      <c r="R28" s="4" t="s">
        <v>38</v>
      </c>
      <c r="S28" s="12"/>
      <c r="T28" s="12">
        <v>57300000</v>
      </c>
      <c r="U28" s="9"/>
    </row>
    <row r="29" spans="1:21" ht="60" x14ac:dyDescent="0.25">
      <c r="A29" s="9" t="s">
        <v>129</v>
      </c>
      <c r="B29" s="9" t="s">
        <v>111</v>
      </c>
      <c r="C29" s="4" t="s">
        <v>28</v>
      </c>
      <c r="D29" s="9" t="s">
        <v>144</v>
      </c>
      <c r="E29" s="4" t="s">
        <v>30</v>
      </c>
      <c r="F29" s="4" t="s">
        <v>31</v>
      </c>
      <c r="G29" s="4" t="s">
        <v>131</v>
      </c>
      <c r="H29" s="9" t="s">
        <v>136</v>
      </c>
      <c r="I29" s="4" t="s">
        <v>145</v>
      </c>
      <c r="J29" s="4" t="s">
        <v>35</v>
      </c>
      <c r="K29" s="4" t="s">
        <v>36</v>
      </c>
      <c r="L29" s="4" t="s">
        <v>37</v>
      </c>
      <c r="M29" s="10">
        <v>38989000</v>
      </c>
      <c r="N29" s="4" t="s">
        <v>37</v>
      </c>
      <c r="O29" s="11">
        <v>1920000</v>
      </c>
      <c r="P29" s="4" t="s">
        <v>37</v>
      </c>
      <c r="Q29" s="12">
        <v>36102000</v>
      </c>
      <c r="R29" s="4" t="s">
        <v>38</v>
      </c>
      <c r="S29" s="12"/>
      <c r="T29" s="12">
        <v>77011000</v>
      </c>
      <c r="U29" s="9"/>
    </row>
    <row r="30" spans="1:21" ht="45" x14ac:dyDescent="0.25">
      <c r="A30" s="9" t="s">
        <v>129</v>
      </c>
      <c r="B30" s="9" t="s">
        <v>146</v>
      </c>
      <c r="C30" s="4" t="s">
        <v>28</v>
      </c>
      <c r="D30" s="9" t="s">
        <v>147</v>
      </c>
      <c r="E30" s="4" t="s">
        <v>30</v>
      </c>
      <c r="F30" s="4" t="s">
        <v>31</v>
      </c>
      <c r="G30" s="4" t="s">
        <v>131</v>
      </c>
      <c r="H30" s="9" t="s">
        <v>132</v>
      </c>
      <c r="I30" s="4" t="s">
        <v>148</v>
      </c>
      <c r="J30" s="4" t="s">
        <v>77</v>
      </c>
      <c r="K30" s="4" t="s">
        <v>42</v>
      </c>
      <c r="L30" s="4" t="s">
        <v>77</v>
      </c>
      <c r="M30" s="10">
        <v>4233000</v>
      </c>
      <c r="N30" s="4" t="s">
        <v>77</v>
      </c>
      <c r="O30" s="11">
        <v>300000</v>
      </c>
      <c r="P30" s="4" t="s">
        <v>77</v>
      </c>
      <c r="Q30" s="12">
        <v>19200000</v>
      </c>
      <c r="R30" s="4" t="s">
        <v>38</v>
      </c>
      <c r="S30" s="12"/>
      <c r="T30" s="12">
        <v>23733000</v>
      </c>
      <c r="U30" s="9"/>
    </row>
    <row r="31" spans="1:21" ht="60" x14ac:dyDescent="0.25">
      <c r="A31" s="9" t="s">
        <v>149</v>
      </c>
      <c r="B31" s="9" t="s">
        <v>150</v>
      </c>
      <c r="C31" s="4" t="s">
        <v>28</v>
      </c>
      <c r="D31" s="9" t="s">
        <v>151</v>
      </c>
      <c r="E31" s="4" t="s">
        <v>30</v>
      </c>
      <c r="F31" s="4" t="s">
        <v>31</v>
      </c>
      <c r="G31" s="4" t="s">
        <v>152</v>
      </c>
      <c r="H31" s="9" t="s">
        <v>153</v>
      </c>
      <c r="I31" s="4" t="s">
        <v>154</v>
      </c>
      <c r="J31" s="4" t="s">
        <v>35</v>
      </c>
      <c r="K31" s="4" t="s">
        <v>42</v>
      </c>
      <c r="L31" s="4" t="s">
        <v>37</v>
      </c>
      <c r="M31" s="10">
        <v>4075000</v>
      </c>
      <c r="N31" s="4" t="s">
        <v>37</v>
      </c>
      <c r="O31" s="11">
        <v>17400000</v>
      </c>
      <c r="P31" s="4" t="s">
        <v>37</v>
      </c>
      <c r="Q31" s="12">
        <v>185001000</v>
      </c>
      <c r="R31" s="4" t="s">
        <v>38</v>
      </c>
      <c r="S31" s="12"/>
      <c r="T31" s="12">
        <v>206476000</v>
      </c>
      <c r="U31" s="9"/>
    </row>
    <row r="32" spans="1:21" ht="30" x14ac:dyDescent="0.25">
      <c r="A32" s="9" t="s">
        <v>149</v>
      </c>
      <c r="B32" s="9" t="s">
        <v>155</v>
      </c>
      <c r="C32" s="4" t="s">
        <v>28</v>
      </c>
      <c r="D32" s="9" t="s">
        <v>156</v>
      </c>
      <c r="E32" s="4" t="s">
        <v>30</v>
      </c>
      <c r="F32" s="4" t="s">
        <v>31</v>
      </c>
      <c r="G32" s="4" t="s">
        <v>152</v>
      </c>
      <c r="H32" s="9" t="s">
        <v>153</v>
      </c>
      <c r="I32" s="4" t="s">
        <v>157</v>
      </c>
      <c r="J32" s="4" t="s">
        <v>77</v>
      </c>
      <c r="K32" s="4" t="s">
        <v>42</v>
      </c>
      <c r="L32" s="4" t="s">
        <v>77</v>
      </c>
      <c r="M32" s="10">
        <v>4000000</v>
      </c>
      <c r="N32" s="4" t="s">
        <v>77</v>
      </c>
      <c r="O32" s="11">
        <v>700000</v>
      </c>
      <c r="P32" s="4" t="s">
        <v>77</v>
      </c>
      <c r="Q32" s="12">
        <v>117200000</v>
      </c>
      <c r="R32" s="4" t="s">
        <v>38</v>
      </c>
      <c r="S32" s="12"/>
      <c r="T32" s="12">
        <v>121900000</v>
      </c>
      <c r="U32" s="9"/>
    </row>
    <row r="33" spans="1:21" ht="30" x14ac:dyDescent="0.25">
      <c r="A33" s="9" t="s">
        <v>149</v>
      </c>
      <c r="B33" s="9" t="s">
        <v>155</v>
      </c>
      <c r="C33" s="4" t="s">
        <v>28</v>
      </c>
      <c r="D33" s="9" t="s">
        <v>158</v>
      </c>
      <c r="E33" s="4" t="s">
        <v>30</v>
      </c>
      <c r="F33" s="4" t="s">
        <v>31</v>
      </c>
      <c r="G33" s="4" t="s">
        <v>152</v>
      </c>
      <c r="H33" s="9" t="s">
        <v>153</v>
      </c>
      <c r="I33" s="4" t="s">
        <v>159</v>
      </c>
      <c r="J33" s="4" t="s">
        <v>77</v>
      </c>
      <c r="K33" s="4" t="s">
        <v>42</v>
      </c>
      <c r="L33" s="4" t="s">
        <v>77</v>
      </c>
      <c r="M33" s="10">
        <v>13900000</v>
      </c>
      <c r="N33" s="4" t="s">
        <v>77</v>
      </c>
      <c r="O33" s="11">
        <v>4700000</v>
      </c>
      <c r="P33" s="4" t="s">
        <v>77</v>
      </c>
      <c r="Q33" s="12">
        <v>200199000</v>
      </c>
      <c r="R33" s="4" t="s">
        <v>38</v>
      </c>
      <c r="S33" s="12"/>
      <c r="T33" s="12">
        <v>218799000</v>
      </c>
      <c r="U33" s="9"/>
    </row>
    <row r="34" spans="1:21" ht="60" x14ac:dyDescent="0.25">
      <c r="A34" s="9" t="s">
        <v>149</v>
      </c>
      <c r="B34" s="9" t="s">
        <v>160</v>
      </c>
      <c r="C34" s="4" t="s">
        <v>28</v>
      </c>
      <c r="D34" s="9" t="s">
        <v>161</v>
      </c>
      <c r="E34" s="4" t="s">
        <v>30</v>
      </c>
      <c r="F34" s="4" t="s">
        <v>31</v>
      </c>
      <c r="G34" s="4" t="s">
        <v>152</v>
      </c>
      <c r="H34" s="9" t="s">
        <v>153</v>
      </c>
      <c r="I34" s="4" t="s">
        <v>162</v>
      </c>
      <c r="J34" s="4" t="s">
        <v>163</v>
      </c>
      <c r="K34" s="4" t="s">
        <v>164</v>
      </c>
      <c r="L34" s="4" t="s">
        <v>37</v>
      </c>
      <c r="M34" s="10">
        <v>92500000</v>
      </c>
      <c r="N34" s="4" t="s">
        <v>37</v>
      </c>
      <c r="O34" s="11">
        <v>10200000</v>
      </c>
      <c r="P34" s="4" t="s">
        <v>37</v>
      </c>
      <c r="Q34" s="12">
        <v>39400000</v>
      </c>
      <c r="R34" s="4" t="s">
        <v>38</v>
      </c>
      <c r="S34" s="12"/>
      <c r="T34" s="12">
        <v>142100000</v>
      </c>
      <c r="U34" s="9"/>
    </row>
    <row r="35" spans="1:21" ht="30" x14ac:dyDescent="0.25">
      <c r="A35" s="9" t="s">
        <v>149</v>
      </c>
      <c r="B35" s="9" t="s">
        <v>165</v>
      </c>
      <c r="C35" s="4" t="s">
        <v>28</v>
      </c>
      <c r="D35" s="9" t="s">
        <v>166</v>
      </c>
      <c r="E35" s="4" t="s">
        <v>30</v>
      </c>
      <c r="F35" s="4" t="s">
        <v>31</v>
      </c>
      <c r="G35" s="4" t="s">
        <v>152</v>
      </c>
      <c r="H35" s="9" t="s">
        <v>153</v>
      </c>
      <c r="I35" s="4" t="s">
        <v>167</v>
      </c>
      <c r="J35" s="4" t="s">
        <v>77</v>
      </c>
      <c r="K35" s="4" t="s">
        <v>36</v>
      </c>
      <c r="L35" s="4" t="s">
        <v>77</v>
      </c>
      <c r="M35" s="10">
        <v>23800000</v>
      </c>
      <c r="N35" s="4" t="s">
        <v>77</v>
      </c>
      <c r="O35" s="11">
        <v>3900000</v>
      </c>
      <c r="P35" s="4" t="s">
        <v>77</v>
      </c>
      <c r="Q35" s="12">
        <v>48873000</v>
      </c>
      <c r="R35" s="4" t="s">
        <v>38</v>
      </c>
      <c r="S35" s="12"/>
      <c r="T35" s="12">
        <v>76573000</v>
      </c>
      <c r="U35" s="9"/>
    </row>
    <row r="36" spans="1:21" ht="60" x14ac:dyDescent="0.25">
      <c r="A36" s="9" t="s">
        <v>149</v>
      </c>
      <c r="B36" s="9" t="s">
        <v>168</v>
      </c>
      <c r="C36" s="4" t="s">
        <v>28</v>
      </c>
      <c r="D36" s="9" t="s">
        <v>169</v>
      </c>
      <c r="E36" s="4" t="s">
        <v>30</v>
      </c>
      <c r="F36" s="4" t="s">
        <v>31</v>
      </c>
      <c r="G36" s="4" t="s">
        <v>152</v>
      </c>
      <c r="H36" s="9" t="s">
        <v>153</v>
      </c>
      <c r="I36" s="4" t="s">
        <v>170</v>
      </c>
      <c r="J36" s="4" t="s">
        <v>171</v>
      </c>
      <c r="K36" s="4" t="s">
        <v>36</v>
      </c>
      <c r="L36" s="4" t="s">
        <v>37</v>
      </c>
      <c r="M36" s="10">
        <v>9600000</v>
      </c>
      <c r="N36" s="4" t="s">
        <v>37</v>
      </c>
      <c r="O36" s="11">
        <v>7000000</v>
      </c>
      <c r="P36" s="4" t="s">
        <v>37</v>
      </c>
      <c r="Q36" s="12">
        <v>9100000</v>
      </c>
      <c r="R36" s="4" t="s">
        <v>38</v>
      </c>
      <c r="S36" s="12"/>
      <c r="T36" s="12">
        <v>25700000</v>
      </c>
      <c r="U36" s="9"/>
    </row>
    <row r="37" spans="1:21" ht="45" x14ac:dyDescent="0.25">
      <c r="A37" s="9" t="s">
        <v>149</v>
      </c>
      <c r="B37" s="9" t="s">
        <v>172</v>
      </c>
      <c r="C37" s="4" t="s">
        <v>28</v>
      </c>
      <c r="D37" s="9" t="s">
        <v>173</v>
      </c>
      <c r="E37" s="4" t="s">
        <v>30</v>
      </c>
      <c r="F37" s="4" t="s">
        <v>31</v>
      </c>
      <c r="G37" s="4" t="s">
        <v>152</v>
      </c>
      <c r="H37" s="9" t="s">
        <v>153</v>
      </c>
      <c r="I37" s="4" t="s">
        <v>174</v>
      </c>
      <c r="J37" s="4" t="s">
        <v>77</v>
      </c>
      <c r="K37" s="4" t="s">
        <v>36</v>
      </c>
      <c r="L37" s="4" t="s">
        <v>77</v>
      </c>
      <c r="M37" s="10">
        <v>35590000</v>
      </c>
      <c r="N37" s="4" t="s">
        <v>77</v>
      </c>
      <c r="O37" s="11">
        <v>300000</v>
      </c>
      <c r="P37" s="4" t="s">
        <v>77</v>
      </c>
      <c r="Q37" s="12">
        <v>6500000</v>
      </c>
      <c r="R37" s="4" t="s">
        <v>38</v>
      </c>
      <c r="S37" s="12"/>
      <c r="T37" s="12">
        <v>42390000</v>
      </c>
      <c r="U37" s="9"/>
    </row>
    <row r="38" spans="1:21" ht="60" x14ac:dyDescent="0.25">
      <c r="A38" s="9" t="s">
        <v>149</v>
      </c>
      <c r="B38" s="9" t="s">
        <v>172</v>
      </c>
      <c r="C38" s="4" t="s">
        <v>28</v>
      </c>
      <c r="D38" s="9" t="s">
        <v>175</v>
      </c>
      <c r="E38" s="4" t="s">
        <v>30</v>
      </c>
      <c r="F38" s="4" t="s">
        <v>31</v>
      </c>
      <c r="G38" s="4" t="s">
        <v>152</v>
      </c>
      <c r="H38" s="9" t="s">
        <v>153</v>
      </c>
      <c r="I38" s="4" t="s">
        <v>176</v>
      </c>
      <c r="J38" s="4" t="s">
        <v>77</v>
      </c>
      <c r="K38" s="4" t="s">
        <v>36</v>
      </c>
      <c r="L38" s="4" t="s">
        <v>77</v>
      </c>
      <c r="M38" s="10">
        <v>66000000</v>
      </c>
      <c r="N38" s="4" t="s">
        <v>77</v>
      </c>
      <c r="O38" s="11">
        <v>6700000</v>
      </c>
      <c r="P38" s="4" t="s">
        <v>77</v>
      </c>
      <c r="Q38" s="12">
        <v>31899000</v>
      </c>
      <c r="R38" s="4" t="s">
        <v>38</v>
      </c>
      <c r="S38" s="12"/>
      <c r="T38" s="12">
        <v>104599000</v>
      </c>
      <c r="U38" s="9"/>
    </row>
    <row r="39" spans="1:21" ht="60" x14ac:dyDescent="0.25">
      <c r="A39" s="9" t="s">
        <v>149</v>
      </c>
      <c r="B39" s="9" t="s">
        <v>177</v>
      </c>
      <c r="C39" s="4" t="s">
        <v>28</v>
      </c>
      <c r="D39" s="9" t="s">
        <v>178</v>
      </c>
      <c r="E39" s="4" t="s">
        <v>30</v>
      </c>
      <c r="F39" s="4" t="s">
        <v>31</v>
      </c>
      <c r="G39" s="4" t="s">
        <v>152</v>
      </c>
      <c r="H39" s="9" t="s">
        <v>153</v>
      </c>
      <c r="I39" s="4" t="s">
        <v>179</v>
      </c>
      <c r="J39" s="4" t="s">
        <v>171</v>
      </c>
      <c r="K39" s="4" t="s">
        <v>36</v>
      </c>
      <c r="L39" s="4" t="s">
        <v>37</v>
      </c>
      <c r="M39" s="10">
        <v>16300000</v>
      </c>
      <c r="N39" s="4" t="s">
        <v>37</v>
      </c>
      <c r="O39" s="11">
        <v>2100000</v>
      </c>
      <c r="P39" s="4" t="s">
        <v>37</v>
      </c>
      <c r="Q39" s="12">
        <v>24700000</v>
      </c>
      <c r="R39" s="4" t="s">
        <v>38</v>
      </c>
      <c r="S39" s="12"/>
      <c r="T39" s="12">
        <v>43100000</v>
      </c>
      <c r="U39" s="9" t="s">
        <v>180</v>
      </c>
    </row>
    <row r="40" spans="1:21" ht="60" x14ac:dyDescent="0.25">
      <c r="A40" s="9" t="s">
        <v>149</v>
      </c>
      <c r="B40" s="9" t="s">
        <v>181</v>
      </c>
      <c r="C40" s="4" t="s">
        <v>28</v>
      </c>
      <c r="D40" s="9" t="s">
        <v>182</v>
      </c>
      <c r="E40" s="4" t="s">
        <v>30</v>
      </c>
      <c r="F40" s="4" t="s">
        <v>31</v>
      </c>
      <c r="G40" s="4" t="s">
        <v>152</v>
      </c>
      <c r="H40" s="9" t="s">
        <v>153</v>
      </c>
      <c r="I40" s="4" t="s">
        <v>183</v>
      </c>
      <c r="J40" s="4" t="s">
        <v>171</v>
      </c>
      <c r="K40" s="4" t="s">
        <v>164</v>
      </c>
      <c r="L40" s="4" t="s">
        <v>37</v>
      </c>
      <c r="M40" s="10">
        <v>13200000</v>
      </c>
      <c r="N40" s="4" t="s">
        <v>37</v>
      </c>
      <c r="O40" s="11">
        <v>800000</v>
      </c>
      <c r="P40" s="4" t="s">
        <v>37</v>
      </c>
      <c r="Q40" s="12">
        <v>6000000</v>
      </c>
      <c r="R40" s="4" t="s">
        <v>38</v>
      </c>
      <c r="S40" s="12"/>
      <c r="T40" s="12">
        <v>20000000</v>
      </c>
      <c r="U40" s="9"/>
    </row>
    <row r="41" spans="1:21" ht="30" x14ac:dyDescent="0.25">
      <c r="A41" s="9" t="s">
        <v>184</v>
      </c>
      <c r="B41" s="9" t="s">
        <v>165</v>
      </c>
      <c r="C41" s="4" t="s">
        <v>28</v>
      </c>
      <c r="D41" s="9" t="s">
        <v>185</v>
      </c>
      <c r="E41" s="4" t="s">
        <v>30</v>
      </c>
      <c r="F41" s="4" t="s">
        <v>31</v>
      </c>
      <c r="G41" s="4" t="s">
        <v>186</v>
      </c>
      <c r="H41" s="9" t="s">
        <v>153</v>
      </c>
      <c r="I41" s="4" t="s">
        <v>187</v>
      </c>
      <c r="J41" s="4" t="s">
        <v>77</v>
      </c>
      <c r="K41" s="4" t="s">
        <v>36</v>
      </c>
      <c r="L41" s="4" t="s">
        <v>77</v>
      </c>
      <c r="M41" s="10">
        <v>9000000</v>
      </c>
      <c r="N41" s="4" t="s">
        <v>38</v>
      </c>
      <c r="O41" s="11"/>
      <c r="P41" s="4" t="s">
        <v>77</v>
      </c>
      <c r="Q41" s="12">
        <v>17700000</v>
      </c>
      <c r="R41" s="4" t="s">
        <v>38</v>
      </c>
      <c r="S41" s="12"/>
      <c r="T41" s="12">
        <v>26700000</v>
      </c>
      <c r="U41" s="9"/>
    </row>
    <row r="42" spans="1:21" ht="45" x14ac:dyDescent="0.25">
      <c r="A42" s="9" t="s">
        <v>188</v>
      </c>
      <c r="B42" s="9" t="s">
        <v>189</v>
      </c>
      <c r="C42" s="4" t="s">
        <v>28</v>
      </c>
      <c r="D42" s="9" t="s">
        <v>190</v>
      </c>
      <c r="E42" s="4" t="s">
        <v>30</v>
      </c>
      <c r="F42" s="4" t="s">
        <v>31</v>
      </c>
      <c r="G42" s="4" t="s">
        <v>152</v>
      </c>
      <c r="H42" s="9" t="s">
        <v>191</v>
      </c>
      <c r="I42" s="4" t="s">
        <v>192</v>
      </c>
      <c r="J42" s="4" t="s">
        <v>77</v>
      </c>
      <c r="K42" s="4" t="s">
        <v>164</v>
      </c>
      <c r="L42" s="4" t="s">
        <v>77</v>
      </c>
      <c r="M42" s="10">
        <v>300000</v>
      </c>
      <c r="N42" s="4" t="s">
        <v>77</v>
      </c>
      <c r="O42" s="11">
        <v>600000</v>
      </c>
      <c r="P42" s="4" t="s">
        <v>77</v>
      </c>
      <c r="Q42" s="12">
        <v>33249000</v>
      </c>
      <c r="R42" s="4" t="s">
        <v>38</v>
      </c>
      <c r="S42" s="12"/>
      <c r="T42" s="12">
        <v>34149000</v>
      </c>
      <c r="U42" s="9"/>
    </row>
    <row r="43" spans="1:21" ht="60" x14ac:dyDescent="0.25">
      <c r="A43" s="9" t="s">
        <v>193</v>
      </c>
      <c r="B43" s="9" t="s">
        <v>155</v>
      </c>
      <c r="C43" s="4" t="s">
        <v>28</v>
      </c>
      <c r="D43" s="9" t="s">
        <v>194</v>
      </c>
      <c r="E43" s="4" t="s">
        <v>30</v>
      </c>
      <c r="F43" s="4" t="s">
        <v>31</v>
      </c>
      <c r="G43" s="4" t="s">
        <v>152</v>
      </c>
      <c r="H43" s="9" t="s">
        <v>75</v>
      </c>
      <c r="I43" s="4" t="s">
        <v>195</v>
      </c>
      <c r="J43" s="4" t="s">
        <v>163</v>
      </c>
      <c r="K43" s="4" t="s">
        <v>42</v>
      </c>
      <c r="L43" s="4" t="s">
        <v>37</v>
      </c>
      <c r="M43" s="10">
        <v>4200000</v>
      </c>
      <c r="N43" s="4" t="s">
        <v>37</v>
      </c>
      <c r="O43" s="11">
        <v>1600000</v>
      </c>
      <c r="P43" s="4" t="s">
        <v>37</v>
      </c>
      <c r="Q43" s="12">
        <v>29600000</v>
      </c>
      <c r="R43" s="4" t="s">
        <v>38</v>
      </c>
      <c r="S43" s="12"/>
      <c r="T43" s="12">
        <v>35400000</v>
      </c>
      <c r="U43" s="9" t="s">
        <v>196</v>
      </c>
    </row>
    <row r="44" spans="1:21" ht="60" x14ac:dyDescent="0.25">
      <c r="A44" s="9" t="s">
        <v>193</v>
      </c>
      <c r="B44" s="9" t="s">
        <v>155</v>
      </c>
      <c r="C44" s="4" t="s">
        <v>28</v>
      </c>
      <c r="D44" s="9" t="s">
        <v>197</v>
      </c>
      <c r="E44" s="4" t="s">
        <v>30</v>
      </c>
      <c r="F44" s="4" t="s">
        <v>31</v>
      </c>
      <c r="G44" s="4" t="s">
        <v>152</v>
      </c>
      <c r="H44" s="9" t="s">
        <v>75</v>
      </c>
      <c r="I44" s="4" t="s">
        <v>198</v>
      </c>
      <c r="J44" s="4" t="s">
        <v>163</v>
      </c>
      <c r="K44" s="4" t="s">
        <v>42</v>
      </c>
      <c r="L44" s="4" t="s">
        <v>37</v>
      </c>
      <c r="M44" s="10">
        <v>16400000</v>
      </c>
      <c r="N44" s="4" t="s">
        <v>37</v>
      </c>
      <c r="O44" s="11">
        <v>6100000</v>
      </c>
      <c r="P44" s="4" t="s">
        <v>37</v>
      </c>
      <c r="Q44" s="12">
        <v>26200000</v>
      </c>
      <c r="R44" s="4" t="s">
        <v>38</v>
      </c>
      <c r="S44" s="12"/>
      <c r="T44" s="12">
        <v>48700000</v>
      </c>
      <c r="U44" s="9"/>
    </row>
    <row r="45" spans="1:21" ht="60" x14ac:dyDescent="0.25">
      <c r="A45" s="9" t="s">
        <v>193</v>
      </c>
      <c r="B45" s="9" t="s">
        <v>155</v>
      </c>
      <c r="C45" s="4" t="s">
        <v>28</v>
      </c>
      <c r="D45" s="9" t="s">
        <v>199</v>
      </c>
      <c r="E45" s="4" t="s">
        <v>30</v>
      </c>
      <c r="F45" s="4" t="s">
        <v>31</v>
      </c>
      <c r="G45" s="4" t="s">
        <v>152</v>
      </c>
      <c r="H45" s="9" t="s">
        <v>75</v>
      </c>
      <c r="I45" s="4" t="s">
        <v>200</v>
      </c>
      <c r="J45" s="4" t="s">
        <v>163</v>
      </c>
      <c r="K45" s="4" t="s">
        <v>42</v>
      </c>
      <c r="L45" s="4" t="s">
        <v>37</v>
      </c>
      <c r="M45" s="10">
        <v>1600000</v>
      </c>
      <c r="N45" s="4" t="s">
        <v>37</v>
      </c>
      <c r="O45" s="11">
        <v>300000</v>
      </c>
      <c r="P45" s="4" t="s">
        <v>37</v>
      </c>
      <c r="Q45" s="12">
        <v>17500000</v>
      </c>
      <c r="R45" s="4" t="s">
        <v>38</v>
      </c>
      <c r="S45" s="12"/>
      <c r="T45" s="12">
        <v>19400000</v>
      </c>
      <c r="U45" s="9"/>
    </row>
    <row r="46" spans="1:21" ht="60" x14ac:dyDescent="0.25">
      <c r="A46" s="9" t="s">
        <v>193</v>
      </c>
      <c r="B46" s="9" t="s">
        <v>155</v>
      </c>
      <c r="C46" s="4" t="s">
        <v>28</v>
      </c>
      <c r="D46" s="9" t="s">
        <v>201</v>
      </c>
      <c r="E46" s="4" t="s">
        <v>30</v>
      </c>
      <c r="F46" s="4" t="s">
        <v>31</v>
      </c>
      <c r="G46" s="4" t="s">
        <v>152</v>
      </c>
      <c r="H46" s="9" t="s">
        <v>75</v>
      </c>
      <c r="I46" s="4" t="s">
        <v>202</v>
      </c>
      <c r="J46" s="4" t="s">
        <v>163</v>
      </c>
      <c r="K46" s="4" t="s">
        <v>42</v>
      </c>
      <c r="L46" s="4" t="s">
        <v>37</v>
      </c>
      <c r="M46" s="10">
        <v>1500000</v>
      </c>
      <c r="N46" s="4" t="s">
        <v>37</v>
      </c>
      <c r="O46" s="11">
        <v>600000</v>
      </c>
      <c r="P46" s="4" t="s">
        <v>37</v>
      </c>
      <c r="Q46" s="12">
        <v>20700000</v>
      </c>
      <c r="R46" s="4" t="s">
        <v>38</v>
      </c>
      <c r="S46" s="12"/>
      <c r="T46" s="12">
        <v>22800000</v>
      </c>
      <c r="U46" s="9" t="s">
        <v>203</v>
      </c>
    </row>
    <row r="47" spans="1:21" ht="60" x14ac:dyDescent="0.25">
      <c r="A47" s="9" t="s">
        <v>193</v>
      </c>
      <c r="B47" s="9" t="s">
        <v>155</v>
      </c>
      <c r="C47" s="4" t="s">
        <v>28</v>
      </c>
      <c r="D47" s="9" t="s">
        <v>204</v>
      </c>
      <c r="E47" s="4" t="s">
        <v>30</v>
      </c>
      <c r="F47" s="4" t="s">
        <v>31</v>
      </c>
      <c r="G47" s="4" t="s">
        <v>152</v>
      </c>
      <c r="H47" s="9" t="s">
        <v>75</v>
      </c>
      <c r="I47" s="4" t="s">
        <v>205</v>
      </c>
      <c r="J47" s="4" t="s">
        <v>35</v>
      </c>
      <c r="K47" s="4" t="s">
        <v>42</v>
      </c>
      <c r="L47" s="4" t="s">
        <v>37</v>
      </c>
      <c r="M47" s="10">
        <v>1300000</v>
      </c>
      <c r="N47" s="4" t="s">
        <v>37</v>
      </c>
      <c r="O47" s="11">
        <v>200000</v>
      </c>
      <c r="P47" s="4" t="s">
        <v>37</v>
      </c>
      <c r="Q47" s="12">
        <v>21500000</v>
      </c>
      <c r="R47" s="4" t="s">
        <v>38</v>
      </c>
      <c r="S47" s="12"/>
      <c r="T47" s="12">
        <v>23000000</v>
      </c>
      <c r="U47" s="9"/>
    </row>
    <row r="48" spans="1:21" ht="45" x14ac:dyDescent="0.25">
      <c r="A48" s="9" t="s">
        <v>193</v>
      </c>
      <c r="B48" s="9" t="s">
        <v>155</v>
      </c>
      <c r="C48" s="4" t="s">
        <v>28</v>
      </c>
      <c r="D48" s="9" t="s">
        <v>206</v>
      </c>
      <c r="E48" s="4" t="s">
        <v>30</v>
      </c>
      <c r="F48" s="4" t="s">
        <v>31</v>
      </c>
      <c r="G48" s="4" t="s">
        <v>152</v>
      </c>
      <c r="H48" s="9" t="s">
        <v>75</v>
      </c>
      <c r="I48" s="4" t="s">
        <v>207</v>
      </c>
      <c r="J48" s="4" t="s">
        <v>77</v>
      </c>
      <c r="K48" s="4" t="s">
        <v>42</v>
      </c>
      <c r="L48" s="4" t="s">
        <v>77</v>
      </c>
      <c r="M48" s="10">
        <v>2660000</v>
      </c>
      <c r="N48" s="4" t="s">
        <v>77</v>
      </c>
      <c r="O48" s="11">
        <v>100000</v>
      </c>
      <c r="P48" s="4" t="s">
        <v>77</v>
      </c>
      <c r="Q48" s="12">
        <v>5200000</v>
      </c>
      <c r="R48" s="4" t="s">
        <v>38</v>
      </c>
      <c r="S48" s="12"/>
      <c r="T48" s="12">
        <v>7960000</v>
      </c>
      <c r="U48" s="9"/>
    </row>
    <row r="49" spans="1:21" ht="30" x14ac:dyDescent="0.25">
      <c r="A49" s="9" t="s">
        <v>193</v>
      </c>
      <c r="B49" s="9" t="s">
        <v>155</v>
      </c>
      <c r="C49" s="4" t="s">
        <v>28</v>
      </c>
      <c r="D49" s="9" t="s">
        <v>208</v>
      </c>
      <c r="E49" s="4" t="s">
        <v>30</v>
      </c>
      <c r="F49" s="4" t="s">
        <v>31</v>
      </c>
      <c r="G49" s="4" t="s">
        <v>152</v>
      </c>
      <c r="H49" s="9" t="s">
        <v>75</v>
      </c>
      <c r="I49" s="4" t="s">
        <v>209</v>
      </c>
      <c r="J49" s="4" t="s">
        <v>77</v>
      </c>
      <c r="K49" s="4" t="s">
        <v>42</v>
      </c>
      <c r="L49" s="4" t="s">
        <v>77</v>
      </c>
      <c r="M49" s="10">
        <v>300000</v>
      </c>
      <c r="N49" s="4" t="s">
        <v>77</v>
      </c>
      <c r="O49" s="11">
        <v>1100000</v>
      </c>
      <c r="P49" s="4" t="s">
        <v>77</v>
      </c>
      <c r="Q49" s="12">
        <v>4300000</v>
      </c>
      <c r="R49" s="4" t="s">
        <v>38</v>
      </c>
      <c r="S49" s="12"/>
      <c r="T49" s="12">
        <v>5700000</v>
      </c>
      <c r="U49" s="9"/>
    </row>
    <row r="50" spans="1:21" ht="30" x14ac:dyDescent="0.25">
      <c r="A50" s="9" t="s">
        <v>193</v>
      </c>
      <c r="B50" s="9" t="s">
        <v>210</v>
      </c>
      <c r="C50" s="4" t="s">
        <v>28</v>
      </c>
      <c r="D50" s="9" t="s">
        <v>211</v>
      </c>
      <c r="E50" s="4" t="s">
        <v>30</v>
      </c>
      <c r="F50" s="4" t="s">
        <v>31</v>
      </c>
      <c r="G50" s="4" t="s">
        <v>152</v>
      </c>
      <c r="H50" s="9" t="s">
        <v>75</v>
      </c>
      <c r="I50" s="4" t="s">
        <v>212</v>
      </c>
      <c r="J50" s="4" t="s">
        <v>77</v>
      </c>
      <c r="K50" s="4" t="s">
        <v>36</v>
      </c>
      <c r="L50" s="4" t="s">
        <v>77</v>
      </c>
      <c r="M50" s="10">
        <v>10000000</v>
      </c>
      <c r="N50" s="4" t="s">
        <v>77</v>
      </c>
      <c r="O50" s="11">
        <v>1600000</v>
      </c>
      <c r="P50" s="4" t="s">
        <v>77</v>
      </c>
      <c r="Q50" s="12">
        <v>20000000</v>
      </c>
      <c r="R50" s="4" t="s">
        <v>38</v>
      </c>
      <c r="S50" s="12"/>
      <c r="T50" s="12">
        <v>31600000</v>
      </c>
      <c r="U50" s="9"/>
    </row>
    <row r="51" spans="1:21" x14ac:dyDescent="0.25">
      <c r="A51" s="9" t="s">
        <v>193</v>
      </c>
      <c r="B51" s="9" t="s">
        <v>213</v>
      </c>
      <c r="C51" s="4" t="s">
        <v>28</v>
      </c>
      <c r="D51" s="9" t="s">
        <v>214</v>
      </c>
      <c r="E51" s="4" t="s">
        <v>30</v>
      </c>
      <c r="F51" s="4" t="s">
        <v>31</v>
      </c>
      <c r="G51" s="4" t="s">
        <v>152</v>
      </c>
      <c r="H51" s="9" t="s">
        <v>75</v>
      </c>
      <c r="I51" s="4" t="s">
        <v>215</v>
      </c>
      <c r="J51" s="4" t="s">
        <v>77</v>
      </c>
      <c r="K51" s="4" t="s">
        <v>36</v>
      </c>
      <c r="L51" s="4" t="s">
        <v>77</v>
      </c>
      <c r="M51" s="10">
        <v>8500000</v>
      </c>
      <c r="N51" s="4" t="s">
        <v>77</v>
      </c>
      <c r="O51" s="11">
        <v>1700000</v>
      </c>
      <c r="P51" s="4" t="s">
        <v>77</v>
      </c>
      <c r="Q51" s="12">
        <v>14000000</v>
      </c>
      <c r="R51" s="4" t="s">
        <v>38</v>
      </c>
      <c r="S51" s="12"/>
      <c r="T51" s="12">
        <v>24200000</v>
      </c>
      <c r="U51" s="9"/>
    </row>
    <row r="52" spans="1:21" ht="30" x14ac:dyDescent="0.25">
      <c r="A52" s="9" t="s">
        <v>193</v>
      </c>
      <c r="B52" s="9" t="s">
        <v>216</v>
      </c>
      <c r="C52" s="4" t="s">
        <v>28</v>
      </c>
      <c r="D52" s="9" t="s">
        <v>217</v>
      </c>
      <c r="E52" s="4" t="s">
        <v>30</v>
      </c>
      <c r="F52" s="4" t="s">
        <v>31</v>
      </c>
      <c r="G52" s="4" t="s">
        <v>152</v>
      </c>
      <c r="H52" s="9" t="s">
        <v>75</v>
      </c>
      <c r="I52" s="4" t="s">
        <v>218</v>
      </c>
      <c r="J52" s="4" t="s">
        <v>77</v>
      </c>
      <c r="K52" s="4" t="s">
        <v>42</v>
      </c>
      <c r="L52" s="4" t="s">
        <v>77</v>
      </c>
      <c r="M52" s="10">
        <v>200000</v>
      </c>
      <c r="N52" s="4" t="s">
        <v>77</v>
      </c>
      <c r="O52" s="11">
        <v>300000</v>
      </c>
      <c r="P52" s="4" t="s">
        <v>77</v>
      </c>
      <c r="Q52" s="12">
        <v>2000000</v>
      </c>
      <c r="R52" s="4" t="s">
        <v>38</v>
      </c>
      <c r="S52" s="12"/>
      <c r="T52" s="12">
        <v>2500000</v>
      </c>
      <c r="U52" s="9"/>
    </row>
    <row r="53" spans="1:21" ht="30" x14ac:dyDescent="0.25">
      <c r="A53" s="9" t="s">
        <v>193</v>
      </c>
      <c r="B53" s="9" t="s">
        <v>219</v>
      </c>
      <c r="C53" s="4" t="s">
        <v>28</v>
      </c>
      <c r="D53" s="9" t="s">
        <v>220</v>
      </c>
      <c r="E53" s="4" t="s">
        <v>30</v>
      </c>
      <c r="F53" s="4" t="s">
        <v>31</v>
      </c>
      <c r="G53" s="4" t="s">
        <v>152</v>
      </c>
      <c r="H53" s="9" t="s">
        <v>75</v>
      </c>
      <c r="I53" s="4" t="s">
        <v>221</v>
      </c>
      <c r="J53" s="4" t="s">
        <v>77</v>
      </c>
      <c r="K53" s="4" t="s">
        <v>222</v>
      </c>
      <c r="L53" s="4" t="s">
        <v>77</v>
      </c>
      <c r="M53" s="10">
        <v>4000000</v>
      </c>
      <c r="N53" s="4" t="s">
        <v>77</v>
      </c>
      <c r="O53" s="11">
        <v>6500000</v>
      </c>
      <c r="P53" s="4" t="s">
        <v>77</v>
      </c>
      <c r="Q53" s="12">
        <v>36300000</v>
      </c>
      <c r="R53" s="4" t="s">
        <v>38</v>
      </c>
      <c r="S53" s="12"/>
      <c r="T53" s="12">
        <v>46800000</v>
      </c>
      <c r="U53" s="9"/>
    </row>
    <row r="54" spans="1:21" ht="60" x14ac:dyDescent="0.25">
      <c r="A54" s="9" t="s">
        <v>223</v>
      </c>
      <c r="B54" s="9" t="s">
        <v>224</v>
      </c>
      <c r="C54" s="4" t="s">
        <v>28</v>
      </c>
      <c r="D54" s="9" t="s">
        <v>225</v>
      </c>
      <c r="E54" s="4" t="s">
        <v>30</v>
      </c>
      <c r="F54" s="4" t="s">
        <v>31</v>
      </c>
      <c r="G54" s="4" t="s">
        <v>81</v>
      </c>
      <c r="H54" s="9" t="s">
        <v>226</v>
      </c>
      <c r="I54" s="4" t="s">
        <v>227</v>
      </c>
      <c r="J54" s="4" t="s">
        <v>228</v>
      </c>
      <c r="K54" s="4" t="s">
        <v>42</v>
      </c>
      <c r="L54" s="4" t="s">
        <v>37</v>
      </c>
      <c r="M54" s="10">
        <v>26000000</v>
      </c>
      <c r="N54" s="4" t="s">
        <v>37</v>
      </c>
      <c r="O54" s="11">
        <v>6500000</v>
      </c>
      <c r="P54" s="4" t="s">
        <v>37</v>
      </c>
      <c r="Q54" s="12">
        <v>139000000</v>
      </c>
      <c r="R54" s="4" t="s">
        <v>38</v>
      </c>
      <c r="S54" s="12"/>
      <c r="T54" s="12">
        <v>171500000</v>
      </c>
      <c r="U54" s="9"/>
    </row>
    <row r="55" spans="1:21" ht="60" x14ac:dyDescent="0.25">
      <c r="A55" s="9" t="s">
        <v>223</v>
      </c>
      <c r="B55" s="9" t="s">
        <v>224</v>
      </c>
      <c r="C55" s="4" t="s">
        <v>28</v>
      </c>
      <c r="D55" s="9" t="s">
        <v>229</v>
      </c>
      <c r="E55" s="4" t="s">
        <v>30</v>
      </c>
      <c r="F55" s="4" t="s">
        <v>31</v>
      </c>
      <c r="G55" s="4" t="s">
        <v>81</v>
      </c>
      <c r="H55" s="9" t="s">
        <v>226</v>
      </c>
      <c r="I55" s="4" t="s">
        <v>230</v>
      </c>
      <c r="J55" s="4" t="s">
        <v>228</v>
      </c>
      <c r="K55" s="4" t="s">
        <v>42</v>
      </c>
      <c r="L55" s="4" t="s">
        <v>37</v>
      </c>
      <c r="M55" s="10">
        <v>16500000</v>
      </c>
      <c r="N55" s="4" t="s">
        <v>37</v>
      </c>
      <c r="O55" s="11">
        <v>8000000</v>
      </c>
      <c r="P55" s="4" t="s">
        <v>37</v>
      </c>
      <c r="Q55" s="12">
        <v>50700000</v>
      </c>
      <c r="R55" s="4" t="s">
        <v>38</v>
      </c>
      <c r="S55" s="12"/>
      <c r="T55" s="12">
        <v>75200000</v>
      </c>
      <c r="U55" s="9"/>
    </row>
    <row r="56" spans="1:21" ht="30" x14ac:dyDescent="0.25">
      <c r="A56" s="9" t="s">
        <v>223</v>
      </c>
      <c r="B56" s="9" t="s">
        <v>231</v>
      </c>
      <c r="C56" s="4" t="s">
        <v>28</v>
      </c>
      <c r="D56" s="9" t="s">
        <v>232</v>
      </c>
      <c r="E56" s="4" t="s">
        <v>30</v>
      </c>
      <c r="F56" s="4" t="s">
        <v>31</v>
      </c>
      <c r="G56" s="4" t="s">
        <v>81</v>
      </c>
      <c r="H56" s="9" t="s">
        <v>226</v>
      </c>
      <c r="I56" s="4" t="s">
        <v>233</v>
      </c>
      <c r="J56" s="4" t="s">
        <v>77</v>
      </c>
      <c r="K56" s="4" t="s">
        <v>36</v>
      </c>
      <c r="L56" s="4" t="s">
        <v>77</v>
      </c>
      <c r="M56" s="10">
        <v>9900000</v>
      </c>
      <c r="N56" s="4" t="s">
        <v>77</v>
      </c>
      <c r="O56" s="11">
        <v>13200000</v>
      </c>
      <c r="P56" s="4" t="s">
        <v>77</v>
      </c>
      <c r="Q56" s="12">
        <v>32900000</v>
      </c>
      <c r="R56" s="4" t="s">
        <v>38</v>
      </c>
      <c r="S56" s="12"/>
      <c r="T56" s="12">
        <v>56000000</v>
      </c>
      <c r="U56" s="9"/>
    </row>
    <row r="57" spans="1:21" ht="30" x14ac:dyDescent="0.25">
      <c r="A57" s="9" t="s">
        <v>234</v>
      </c>
      <c r="B57" s="9" t="s">
        <v>235</v>
      </c>
      <c r="C57" s="4" t="s">
        <v>28</v>
      </c>
      <c r="D57" s="9" t="s">
        <v>236</v>
      </c>
      <c r="E57" s="4" t="s">
        <v>30</v>
      </c>
      <c r="F57" s="4" t="s">
        <v>31</v>
      </c>
      <c r="G57" s="4" t="s">
        <v>81</v>
      </c>
      <c r="H57" s="9" t="s">
        <v>237</v>
      </c>
      <c r="I57" s="4" t="s">
        <v>238</v>
      </c>
      <c r="J57" s="4" t="s">
        <v>77</v>
      </c>
      <c r="K57" s="4" t="s">
        <v>36</v>
      </c>
      <c r="L57" s="4" t="s">
        <v>77</v>
      </c>
      <c r="M57" s="10">
        <v>43403000</v>
      </c>
      <c r="N57" s="4" t="s">
        <v>77</v>
      </c>
      <c r="O57" s="11">
        <v>1085000</v>
      </c>
      <c r="P57" s="4" t="s">
        <v>77</v>
      </c>
      <c r="Q57" s="12">
        <v>80200000</v>
      </c>
      <c r="R57" s="4" t="s">
        <v>38</v>
      </c>
      <c r="S57" s="12"/>
      <c r="T57" s="12">
        <v>124688000</v>
      </c>
      <c r="U57" s="9"/>
    </row>
    <row r="58" spans="1:21" x14ac:dyDescent="0.25">
      <c r="A58" s="9" t="s">
        <v>239</v>
      </c>
      <c r="B58" s="9" t="s">
        <v>240</v>
      </c>
      <c r="C58" s="4" t="s">
        <v>28</v>
      </c>
      <c r="D58" s="9" t="s">
        <v>241</v>
      </c>
      <c r="E58" s="4" t="s">
        <v>30</v>
      </c>
      <c r="F58" s="4" t="s">
        <v>31</v>
      </c>
      <c r="G58" s="4" t="s">
        <v>90</v>
      </c>
      <c r="H58" s="9" t="s">
        <v>75</v>
      </c>
      <c r="I58" s="4" t="s">
        <v>242</v>
      </c>
      <c r="J58" s="4" t="s">
        <v>77</v>
      </c>
      <c r="K58" s="4" t="s">
        <v>42</v>
      </c>
      <c r="L58" s="4" t="s">
        <v>77</v>
      </c>
      <c r="M58" s="10">
        <v>35000000</v>
      </c>
      <c r="N58" s="4" t="s">
        <v>77</v>
      </c>
      <c r="O58" s="11">
        <v>4000000</v>
      </c>
      <c r="P58" s="4" t="s">
        <v>77</v>
      </c>
      <c r="Q58" s="12">
        <v>57500000</v>
      </c>
      <c r="R58" s="4" t="s">
        <v>38</v>
      </c>
      <c r="S58" s="12"/>
      <c r="T58" s="12">
        <v>96500000</v>
      </c>
      <c r="U58" s="9"/>
    </row>
    <row r="59" spans="1:21" ht="30" x14ac:dyDescent="0.25">
      <c r="A59" s="9" t="s">
        <v>239</v>
      </c>
      <c r="B59" s="9" t="s">
        <v>240</v>
      </c>
      <c r="C59" s="4" t="s">
        <v>28</v>
      </c>
      <c r="D59" s="9" t="s">
        <v>243</v>
      </c>
      <c r="E59" s="4" t="s">
        <v>30</v>
      </c>
      <c r="F59" s="4" t="s">
        <v>31</v>
      </c>
      <c r="G59" s="4" t="s">
        <v>90</v>
      </c>
      <c r="H59" s="9" t="s">
        <v>75</v>
      </c>
      <c r="I59" s="4" t="s">
        <v>244</v>
      </c>
      <c r="J59" s="4" t="s">
        <v>77</v>
      </c>
      <c r="K59" s="4" t="s">
        <v>42</v>
      </c>
      <c r="L59" s="4" t="s">
        <v>77</v>
      </c>
      <c r="M59" s="10">
        <v>5000000</v>
      </c>
      <c r="N59" s="4" t="s">
        <v>77</v>
      </c>
      <c r="O59" s="11">
        <v>2000000</v>
      </c>
      <c r="P59" s="4" t="s">
        <v>77</v>
      </c>
      <c r="Q59" s="12">
        <v>12000000</v>
      </c>
      <c r="R59" s="4" t="s">
        <v>38</v>
      </c>
      <c r="S59" s="12"/>
      <c r="T59" s="12">
        <v>19000000</v>
      </c>
      <c r="U59" s="9"/>
    </row>
    <row r="60" spans="1:21" ht="30" x14ac:dyDescent="0.25">
      <c r="A60" s="9" t="s">
        <v>245</v>
      </c>
      <c r="B60" s="9" t="s">
        <v>246</v>
      </c>
      <c r="C60" s="4" t="s">
        <v>28</v>
      </c>
      <c r="D60" s="9" t="s">
        <v>247</v>
      </c>
      <c r="E60" s="4" t="s">
        <v>30</v>
      </c>
      <c r="F60" s="4" t="s">
        <v>31</v>
      </c>
      <c r="G60" s="4" t="s">
        <v>113</v>
      </c>
      <c r="H60" s="9" t="s">
        <v>248</v>
      </c>
      <c r="I60" s="4" t="s">
        <v>249</v>
      </c>
      <c r="J60" s="4" t="s">
        <v>77</v>
      </c>
      <c r="K60" s="4" t="s">
        <v>36</v>
      </c>
      <c r="L60" s="4" t="s">
        <v>77</v>
      </c>
      <c r="M60" s="10">
        <v>30900000</v>
      </c>
      <c r="N60" s="4" t="s">
        <v>77</v>
      </c>
      <c r="O60" s="11">
        <v>9100000</v>
      </c>
      <c r="P60" s="4" t="s">
        <v>77</v>
      </c>
      <c r="Q60" s="12">
        <v>71199000</v>
      </c>
      <c r="R60" s="4" t="s">
        <v>38</v>
      </c>
      <c r="S60" s="12"/>
      <c r="T60" s="12">
        <v>111199000</v>
      </c>
      <c r="U60" s="9"/>
    </row>
    <row r="61" spans="1:21" x14ac:dyDescent="0.25">
      <c r="A61" s="9" t="s">
        <v>245</v>
      </c>
      <c r="B61" s="9" t="s">
        <v>250</v>
      </c>
      <c r="C61" s="4" t="s">
        <v>28</v>
      </c>
      <c r="D61" s="9" t="s">
        <v>251</v>
      </c>
      <c r="E61" s="4" t="s">
        <v>30</v>
      </c>
      <c r="F61" s="4" t="s">
        <v>31</v>
      </c>
      <c r="G61" s="4" t="s">
        <v>113</v>
      </c>
      <c r="H61" s="9" t="s">
        <v>248</v>
      </c>
      <c r="I61" s="4" t="s">
        <v>252</v>
      </c>
      <c r="J61" s="4" t="s">
        <v>77</v>
      </c>
      <c r="K61" s="4" t="s">
        <v>36</v>
      </c>
      <c r="L61" s="4" t="s">
        <v>77</v>
      </c>
      <c r="M61" s="10">
        <v>300000</v>
      </c>
      <c r="N61" s="4" t="s">
        <v>77</v>
      </c>
      <c r="O61" s="11">
        <v>300000</v>
      </c>
      <c r="P61" s="4" t="s">
        <v>77</v>
      </c>
      <c r="Q61" s="12">
        <v>1400000</v>
      </c>
      <c r="R61" s="4" t="s">
        <v>38</v>
      </c>
      <c r="S61" s="12"/>
      <c r="T61" s="12">
        <v>2000000</v>
      </c>
      <c r="U61" s="9"/>
    </row>
    <row r="62" spans="1:21" ht="30" x14ac:dyDescent="0.25">
      <c r="A62" s="9" t="s">
        <v>245</v>
      </c>
      <c r="B62" s="9" t="s">
        <v>250</v>
      </c>
      <c r="C62" s="4" t="s">
        <v>28</v>
      </c>
      <c r="D62" s="9" t="s">
        <v>253</v>
      </c>
      <c r="E62" s="4" t="s">
        <v>30</v>
      </c>
      <c r="F62" s="4" t="s">
        <v>31</v>
      </c>
      <c r="G62" s="4" t="s">
        <v>113</v>
      </c>
      <c r="H62" s="9" t="s">
        <v>248</v>
      </c>
      <c r="I62" s="4" t="s">
        <v>254</v>
      </c>
      <c r="J62" s="4" t="s">
        <v>77</v>
      </c>
      <c r="K62" s="4" t="s">
        <v>36</v>
      </c>
      <c r="L62" s="4" t="s">
        <v>77</v>
      </c>
      <c r="M62" s="10">
        <v>300000</v>
      </c>
      <c r="N62" s="4" t="s">
        <v>77</v>
      </c>
      <c r="O62" s="11">
        <v>1600000</v>
      </c>
      <c r="P62" s="4" t="s">
        <v>77</v>
      </c>
      <c r="Q62" s="12">
        <v>1700000</v>
      </c>
      <c r="R62" s="4" t="s">
        <v>38</v>
      </c>
      <c r="S62" s="12"/>
      <c r="T62" s="12">
        <v>3600000</v>
      </c>
      <c r="U62" s="9"/>
    </row>
    <row r="63" spans="1:21" ht="30" x14ac:dyDescent="0.25">
      <c r="A63" s="9" t="s">
        <v>245</v>
      </c>
      <c r="B63" s="9" t="s">
        <v>255</v>
      </c>
      <c r="C63" s="4" t="s">
        <v>28</v>
      </c>
      <c r="D63" s="9" t="s">
        <v>256</v>
      </c>
      <c r="E63" s="4" t="s">
        <v>30</v>
      </c>
      <c r="F63" s="4" t="s">
        <v>31</v>
      </c>
      <c r="G63" s="4" t="s">
        <v>113</v>
      </c>
      <c r="H63" s="9" t="s">
        <v>248</v>
      </c>
      <c r="I63" s="4" t="s">
        <v>257</v>
      </c>
      <c r="J63" s="4" t="s">
        <v>77</v>
      </c>
      <c r="K63" s="4" t="s">
        <v>36</v>
      </c>
      <c r="L63" s="4" t="s">
        <v>77</v>
      </c>
      <c r="M63" s="10">
        <v>3300000</v>
      </c>
      <c r="N63" s="4" t="s">
        <v>77</v>
      </c>
      <c r="O63" s="11">
        <v>370000</v>
      </c>
      <c r="P63" s="4" t="s">
        <v>77</v>
      </c>
      <c r="Q63" s="12">
        <v>1700000</v>
      </c>
      <c r="R63" s="4" t="s">
        <v>38</v>
      </c>
      <c r="S63" s="12"/>
      <c r="T63" s="12">
        <v>5370000</v>
      </c>
      <c r="U63" s="9"/>
    </row>
    <row r="64" spans="1:21" ht="60" x14ac:dyDescent="0.25">
      <c r="A64" s="9" t="s">
        <v>245</v>
      </c>
      <c r="B64" s="9" t="s">
        <v>258</v>
      </c>
      <c r="C64" s="4" t="s">
        <v>28</v>
      </c>
      <c r="D64" s="9" t="s">
        <v>259</v>
      </c>
      <c r="E64" s="4" t="s">
        <v>30</v>
      </c>
      <c r="F64" s="4" t="s">
        <v>31</v>
      </c>
      <c r="G64" s="4" t="s">
        <v>113</v>
      </c>
      <c r="H64" s="9" t="s">
        <v>248</v>
      </c>
      <c r="I64" s="4" t="s">
        <v>260</v>
      </c>
      <c r="J64" s="4" t="s">
        <v>35</v>
      </c>
      <c r="K64" s="4" t="s">
        <v>164</v>
      </c>
      <c r="L64" s="4" t="s">
        <v>37</v>
      </c>
      <c r="M64" s="10">
        <v>10800000</v>
      </c>
      <c r="N64" s="4" t="s">
        <v>37</v>
      </c>
      <c r="O64" s="11">
        <v>7000000</v>
      </c>
      <c r="P64" s="4" t="s">
        <v>37</v>
      </c>
      <c r="Q64" s="12">
        <v>85201000</v>
      </c>
      <c r="R64" s="4" t="s">
        <v>38</v>
      </c>
      <c r="S64" s="12"/>
      <c r="T64" s="12">
        <v>103001000</v>
      </c>
      <c r="U64" s="9"/>
    </row>
    <row r="65" spans="1:21" ht="45" x14ac:dyDescent="0.25">
      <c r="A65" s="9" t="s">
        <v>245</v>
      </c>
      <c r="B65" s="9" t="s">
        <v>261</v>
      </c>
      <c r="C65" s="4" t="s">
        <v>28</v>
      </c>
      <c r="D65" s="9" t="s">
        <v>262</v>
      </c>
      <c r="E65" s="4" t="s">
        <v>263</v>
      </c>
      <c r="F65" s="4" t="s">
        <v>31</v>
      </c>
      <c r="G65" s="4" t="s">
        <v>113</v>
      </c>
      <c r="H65" s="9" t="s">
        <v>248</v>
      </c>
      <c r="I65" s="4" t="s">
        <v>264</v>
      </c>
      <c r="J65" s="4" t="s">
        <v>77</v>
      </c>
      <c r="K65" s="4" t="s">
        <v>265</v>
      </c>
      <c r="L65" s="4" t="s">
        <v>77</v>
      </c>
      <c r="M65" s="10">
        <v>2000000</v>
      </c>
      <c r="N65" s="4" t="s">
        <v>38</v>
      </c>
      <c r="O65" s="11"/>
      <c r="P65" s="4" t="s">
        <v>77</v>
      </c>
      <c r="Q65" s="12">
        <v>13000000</v>
      </c>
      <c r="R65" s="4" t="s">
        <v>38</v>
      </c>
      <c r="S65" s="12"/>
      <c r="T65" s="12">
        <v>15000000</v>
      </c>
      <c r="U65" s="9" t="s">
        <v>266</v>
      </c>
    </row>
    <row r="66" spans="1:21" ht="75" x14ac:dyDescent="0.25">
      <c r="A66" s="9" t="s">
        <v>267</v>
      </c>
      <c r="B66" s="9" t="s">
        <v>268</v>
      </c>
      <c r="C66" s="4" t="s">
        <v>28</v>
      </c>
      <c r="D66" s="9" t="s">
        <v>269</v>
      </c>
      <c r="E66" s="4" t="s">
        <v>30</v>
      </c>
      <c r="F66" s="4" t="s">
        <v>31</v>
      </c>
      <c r="G66" s="4" t="s">
        <v>32</v>
      </c>
      <c r="H66" s="9" t="s">
        <v>270</v>
      </c>
      <c r="I66" s="4" t="s">
        <v>271</v>
      </c>
      <c r="J66" s="4" t="s">
        <v>46</v>
      </c>
      <c r="K66" s="4" t="s">
        <v>36</v>
      </c>
      <c r="L66" s="4" t="s">
        <v>37</v>
      </c>
      <c r="M66" s="10">
        <v>300000</v>
      </c>
      <c r="N66" s="4" t="s">
        <v>37</v>
      </c>
      <c r="O66" s="11">
        <v>183000</v>
      </c>
      <c r="P66" s="4" t="s">
        <v>37</v>
      </c>
      <c r="Q66" s="12">
        <v>14200000</v>
      </c>
      <c r="R66" s="4" t="s">
        <v>38</v>
      </c>
      <c r="S66" s="12"/>
      <c r="T66" s="12">
        <v>14683000</v>
      </c>
      <c r="U66" s="9" t="s">
        <v>272</v>
      </c>
    </row>
    <row r="67" spans="1:21" ht="60" x14ac:dyDescent="0.25">
      <c r="A67" s="9" t="s">
        <v>267</v>
      </c>
      <c r="B67" s="9" t="s">
        <v>273</v>
      </c>
      <c r="C67" s="4" t="s">
        <v>28</v>
      </c>
      <c r="D67" s="9" t="s">
        <v>274</v>
      </c>
      <c r="E67" s="4" t="s">
        <v>30</v>
      </c>
      <c r="F67" s="4" t="s">
        <v>31</v>
      </c>
      <c r="G67" s="4" t="s">
        <v>32</v>
      </c>
      <c r="H67" s="9" t="s">
        <v>270</v>
      </c>
      <c r="I67" s="4" t="s">
        <v>275</v>
      </c>
      <c r="J67" s="4" t="s">
        <v>41</v>
      </c>
      <c r="K67" s="4" t="s">
        <v>36</v>
      </c>
      <c r="L67" s="4" t="s">
        <v>37</v>
      </c>
      <c r="M67" s="10">
        <v>269000</v>
      </c>
      <c r="N67" s="4" t="s">
        <v>37</v>
      </c>
      <c r="O67" s="11">
        <v>83000</v>
      </c>
      <c r="P67" s="4" t="s">
        <v>37</v>
      </c>
      <c r="Q67" s="12">
        <v>3649000</v>
      </c>
      <c r="R67" s="4" t="s">
        <v>38</v>
      </c>
      <c r="S67" s="12"/>
      <c r="T67" s="12">
        <v>4001000</v>
      </c>
      <c r="U67" s="9"/>
    </row>
    <row r="68" spans="1:21" ht="60" x14ac:dyDescent="0.25">
      <c r="A68" s="9" t="s">
        <v>276</v>
      </c>
      <c r="B68" s="9" t="s">
        <v>277</v>
      </c>
      <c r="C68" s="4" t="s">
        <v>277</v>
      </c>
      <c r="D68" s="9" t="s">
        <v>278</v>
      </c>
      <c r="E68" s="4" t="s">
        <v>279</v>
      </c>
      <c r="F68" s="4" t="s">
        <v>31</v>
      </c>
      <c r="G68" s="4" t="s">
        <v>74</v>
      </c>
      <c r="H68" s="9" t="s">
        <v>75</v>
      </c>
      <c r="I68" s="4" t="s">
        <v>280</v>
      </c>
      <c r="J68" s="4" t="s">
        <v>281</v>
      </c>
      <c r="K68" s="4" t="s">
        <v>36</v>
      </c>
      <c r="L68" s="4" t="s">
        <v>37</v>
      </c>
      <c r="M68" s="10">
        <v>600000</v>
      </c>
      <c r="N68" s="4" t="s">
        <v>38</v>
      </c>
      <c r="O68" s="11"/>
      <c r="P68" s="4" t="s">
        <v>38</v>
      </c>
      <c r="Q68" s="12"/>
      <c r="R68" s="4" t="s">
        <v>38</v>
      </c>
      <c r="S68" s="12"/>
      <c r="T68" s="12">
        <v>600000</v>
      </c>
      <c r="U68" s="9"/>
    </row>
    <row r="69" spans="1:21" ht="30" x14ac:dyDescent="0.25">
      <c r="A69" s="9" t="s">
        <v>276</v>
      </c>
      <c r="B69" s="9" t="s">
        <v>155</v>
      </c>
      <c r="C69" s="4" t="s">
        <v>28</v>
      </c>
      <c r="D69" s="9" t="s">
        <v>282</v>
      </c>
      <c r="E69" s="4" t="s">
        <v>30</v>
      </c>
      <c r="F69" s="4" t="s">
        <v>31</v>
      </c>
      <c r="G69" s="4" t="s">
        <v>74</v>
      </c>
      <c r="H69" s="9" t="s">
        <v>75</v>
      </c>
      <c r="I69" s="4" t="s">
        <v>283</v>
      </c>
      <c r="J69" s="4" t="s">
        <v>77</v>
      </c>
      <c r="K69" s="4" t="s">
        <v>42</v>
      </c>
      <c r="L69" s="4" t="s">
        <v>77</v>
      </c>
      <c r="M69" s="10">
        <v>4600000</v>
      </c>
      <c r="N69" s="4" t="s">
        <v>38</v>
      </c>
      <c r="O69" s="11"/>
      <c r="P69" s="4" t="s">
        <v>77</v>
      </c>
      <c r="Q69" s="12">
        <v>85000000</v>
      </c>
      <c r="R69" s="4" t="s">
        <v>38</v>
      </c>
      <c r="S69" s="12"/>
      <c r="T69" s="12">
        <v>89600000</v>
      </c>
      <c r="U69" s="9"/>
    </row>
    <row r="70" spans="1:21" ht="45" x14ac:dyDescent="0.25">
      <c r="A70" s="9" t="s">
        <v>276</v>
      </c>
      <c r="B70" s="9" t="s">
        <v>284</v>
      </c>
      <c r="C70" s="4" t="s">
        <v>28</v>
      </c>
      <c r="D70" s="9" t="s">
        <v>285</v>
      </c>
      <c r="E70" s="4" t="s">
        <v>30</v>
      </c>
      <c r="F70" s="4" t="s">
        <v>31</v>
      </c>
      <c r="G70" s="4" t="s">
        <v>74</v>
      </c>
      <c r="H70" s="9" t="s">
        <v>75</v>
      </c>
      <c r="I70" s="4" t="s">
        <v>286</v>
      </c>
      <c r="J70" s="4" t="s">
        <v>77</v>
      </c>
      <c r="K70" s="4" t="s">
        <v>36</v>
      </c>
      <c r="L70" s="4" t="s">
        <v>77</v>
      </c>
      <c r="M70" s="10">
        <v>19700000</v>
      </c>
      <c r="N70" s="4" t="s">
        <v>77</v>
      </c>
      <c r="O70" s="11">
        <v>6100000</v>
      </c>
      <c r="P70" s="4" t="s">
        <v>77</v>
      </c>
      <c r="Q70" s="12">
        <v>23299000</v>
      </c>
      <c r="R70" s="4" t="s">
        <v>38</v>
      </c>
      <c r="S70" s="12"/>
      <c r="T70" s="12">
        <v>49099000</v>
      </c>
      <c r="U70" s="9"/>
    </row>
    <row r="71" spans="1:21" ht="60" x14ac:dyDescent="0.25">
      <c r="A71" s="9" t="s">
        <v>276</v>
      </c>
      <c r="B71" s="9" t="s">
        <v>287</v>
      </c>
      <c r="C71" s="4" t="s">
        <v>28</v>
      </c>
      <c r="D71" s="9" t="s">
        <v>288</v>
      </c>
      <c r="E71" s="4" t="s">
        <v>30</v>
      </c>
      <c r="F71" s="4" t="s">
        <v>31</v>
      </c>
      <c r="G71" s="4" t="s">
        <v>74</v>
      </c>
      <c r="H71" s="9" t="s">
        <v>75</v>
      </c>
      <c r="I71" s="4" t="s">
        <v>289</v>
      </c>
      <c r="J71" s="4" t="s">
        <v>281</v>
      </c>
      <c r="K71" s="4" t="s">
        <v>290</v>
      </c>
      <c r="L71" s="4" t="s">
        <v>37</v>
      </c>
      <c r="M71" s="10">
        <v>26200000</v>
      </c>
      <c r="N71" s="4" t="s">
        <v>37</v>
      </c>
      <c r="O71" s="11">
        <v>2900000</v>
      </c>
      <c r="P71" s="4" t="s">
        <v>37</v>
      </c>
      <c r="Q71" s="12">
        <v>20499000</v>
      </c>
      <c r="R71" s="4" t="s">
        <v>38</v>
      </c>
      <c r="S71" s="12"/>
      <c r="T71" s="12">
        <v>49599000</v>
      </c>
      <c r="U71" s="9"/>
    </row>
    <row r="72" spans="1:21" ht="60" x14ac:dyDescent="0.25">
      <c r="A72" s="9" t="s">
        <v>291</v>
      </c>
      <c r="B72" s="9" t="s">
        <v>292</v>
      </c>
      <c r="C72" s="4" t="s">
        <v>292</v>
      </c>
      <c r="D72" s="9" t="s">
        <v>293</v>
      </c>
      <c r="E72" s="4" t="s">
        <v>279</v>
      </c>
      <c r="F72" s="4" t="s">
        <v>31</v>
      </c>
      <c r="G72" s="4" t="s">
        <v>294</v>
      </c>
      <c r="H72" s="9" t="s">
        <v>295</v>
      </c>
      <c r="I72" s="4" t="s">
        <v>296</v>
      </c>
      <c r="J72" s="4" t="s">
        <v>297</v>
      </c>
      <c r="K72" s="4" t="s">
        <v>36</v>
      </c>
      <c r="L72" s="4" t="s">
        <v>37</v>
      </c>
      <c r="M72" s="10">
        <v>2000000</v>
      </c>
      <c r="N72" s="4" t="s">
        <v>37</v>
      </c>
      <c r="O72" s="11">
        <v>80000</v>
      </c>
      <c r="P72" s="4" t="s">
        <v>37</v>
      </c>
      <c r="Q72" s="12">
        <v>5700000</v>
      </c>
      <c r="R72" s="4" t="s">
        <v>38</v>
      </c>
      <c r="S72" s="12"/>
      <c r="T72" s="12">
        <v>7780000</v>
      </c>
      <c r="U72" s="9"/>
    </row>
    <row r="73" spans="1:21" ht="75" x14ac:dyDescent="0.25">
      <c r="A73" s="9" t="s">
        <v>291</v>
      </c>
      <c r="B73" s="9" t="s">
        <v>298</v>
      </c>
      <c r="C73" s="4" t="s">
        <v>299</v>
      </c>
      <c r="D73" s="9" t="s">
        <v>300</v>
      </c>
      <c r="E73" s="4" t="s">
        <v>301</v>
      </c>
      <c r="F73" s="4" t="s">
        <v>31</v>
      </c>
      <c r="G73" s="4" t="s">
        <v>294</v>
      </c>
      <c r="H73" s="9" t="s">
        <v>295</v>
      </c>
      <c r="I73" s="4" t="s">
        <v>302</v>
      </c>
      <c r="J73" s="4" t="s">
        <v>77</v>
      </c>
      <c r="K73" s="4" t="s">
        <v>303</v>
      </c>
      <c r="L73" s="4" t="s">
        <v>77</v>
      </c>
      <c r="M73" s="10">
        <v>70000</v>
      </c>
      <c r="N73" s="4" t="s">
        <v>38</v>
      </c>
      <c r="O73" s="11"/>
      <c r="P73" s="4" t="s">
        <v>77</v>
      </c>
      <c r="Q73" s="12">
        <v>920000</v>
      </c>
      <c r="R73" s="4" t="s">
        <v>77</v>
      </c>
      <c r="S73" s="12">
        <v>127000</v>
      </c>
      <c r="T73" s="12">
        <v>1117000</v>
      </c>
      <c r="U73" s="9"/>
    </row>
    <row r="74" spans="1:21" ht="30" x14ac:dyDescent="0.25">
      <c r="A74" s="9" t="s">
        <v>291</v>
      </c>
      <c r="B74" s="9" t="s">
        <v>120</v>
      </c>
      <c r="C74" s="4" t="s">
        <v>28</v>
      </c>
      <c r="D74" s="9" t="s">
        <v>304</v>
      </c>
      <c r="E74" s="4" t="s">
        <v>30</v>
      </c>
      <c r="F74" s="4" t="s">
        <v>31</v>
      </c>
      <c r="G74" s="4" t="s">
        <v>294</v>
      </c>
      <c r="H74" s="9" t="s">
        <v>295</v>
      </c>
      <c r="I74" s="4" t="s">
        <v>305</v>
      </c>
      <c r="J74" s="4" t="s">
        <v>77</v>
      </c>
      <c r="K74" s="4" t="s">
        <v>36</v>
      </c>
      <c r="L74" s="4" t="s">
        <v>77</v>
      </c>
      <c r="M74" s="10">
        <v>2500000</v>
      </c>
      <c r="N74" s="4" t="s">
        <v>77</v>
      </c>
      <c r="O74" s="11">
        <v>2200000</v>
      </c>
      <c r="P74" s="4" t="s">
        <v>77</v>
      </c>
      <c r="Q74" s="12">
        <v>13200000</v>
      </c>
      <c r="R74" s="4" t="s">
        <v>38</v>
      </c>
      <c r="S74" s="12"/>
      <c r="T74" s="12">
        <v>17900000</v>
      </c>
      <c r="U74" s="9"/>
    </row>
    <row r="75" spans="1:21" ht="60" x14ac:dyDescent="0.25">
      <c r="A75" s="9" t="s">
        <v>306</v>
      </c>
      <c r="B75" s="9" t="s">
        <v>307</v>
      </c>
      <c r="C75" s="4" t="s">
        <v>28</v>
      </c>
      <c r="D75" s="9" t="s">
        <v>308</v>
      </c>
      <c r="E75" s="4" t="s">
        <v>30</v>
      </c>
      <c r="F75" s="4" t="s">
        <v>31</v>
      </c>
      <c r="G75" s="4" t="s">
        <v>309</v>
      </c>
      <c r="H75" s="9" t="s">
        <v>310</v>
      </c>
      <c r="I75" s="4" t="s">
        <v>311</v>
      </c>
      <c r="J75" s="4" t="s">
        <v>312</v>
      </c>
      <c r="K75" s="4" t="s">
        <v>222</v>
      </c>
      <c r="L75" s="4" t="s">
        <v>37</v>
      </c>
      <c r="M75" s="10">
        <v>2000000</v>
      </c>
      <c r="N75" s="4" t="s">
        <v>37</v>
      </c>
      <c r="O75" s="11">
        <v>870000</v>
      </c>
      <c r="P75" s="4" t="s">
        <v>37</v>
      </c>
      <c r="Q75" s="12">
        <v>16001000</v>
      </c>
      <c r="R75" s="4" t="s">
        <v>38</v>
      </c>
      <c r="S75" s="12"/>
      <c r="T75" s="12">
        <v>18871000</v>
      </c>
      <c r="U75" s="9"/>
    </row>
    <row r="76" spans="1:21" ht="30" x14ac:dyDescent="0.25">
      <c r="A76" s="9" t="s">
        <v>313</v>
      </c>
      <c r="B76" s="9" t="s">
        <v>79</v>
      </c>
      <c r="C76" s="4" t="s">
        <v>28</v>
      </c>
      <c r="D76" s="9" t="s">
        <v>314</v>
      </c>
      <c r="E76" s="4" t="s">
        <v>30</v>
      </c>
      <c r="F76" s="4" t="s">
        <v>31</v>
      </c>
      <c r="G76" s="4" t="s">
        <v>309</v>
      </c>
      <c r="H76" s="9" t="s">
        <v>310</v>
      </c>
      <c r="I76" s="4" t="s">
        <v>315</v>
      </c>
      <c r="J76" s="4" t="s">
        <v>77</v>
      </c>
      <c r="K76" s="4" t="s">
        <v>222</v>
      </c>
      <c r="L76" s="4" t="s">
        <v>77</v>
      </c>
      <c r="M76" s="10">
        <v>20000000</v>
      </c>
      <c r="N76" s="4" t="s">
        <v>77</v>
      </c>
      <c r="O76" s="11">
        <v>1000000</v>
      </c>
      <c r="P76" s="4" t="s">
        <v>77</v>
      </c>
      <c r="Q76" s="12">
        <v>71998000</v>
      </c>
      <c r="R76" s="4" t="s">
        <v>38</v>
      </c>
      <c r="S76" s="12"/>
      <c r="T76" s="12">
        <v>92998000</v>
      </c>
      <c r="U76" s="9"/>
    </row>
    <row r="77" spans="1:21" ht="30" x14ac:dyDescent="0.25">
      <c r="A77" s="9" t="s">
        <v>316</v>
      </c>
      <c r="B77" s="9" t="s">
        <v>317</v>
      </c>
      <c r="C77" s="4" t="s">
        <v>28</v>
      </c>
      <c r="D77" s="9" t="s">
        <v>318</v>
      </c>
      <c r="E77" s="4" t="s">
        <v>30</v>
      </c>
      <c r="F77" s="4" t="s">
        <v>31</v>
      </c>
      <c r="G77" s="4" t="s">
        <v>309</v>
      </c>
      <c r="H77" s="9" t="s">
        <v>310</v>
      </c>
      <c r="I77" s="4" t="s">
        <v>319</v>
      </c>
      <c r="J77" s="4" t="s">
        <v>77</v>
      </c>
      <c r="K77" s="4" t="s">
        <v>222</v>
      </c>
      <c r="L77" s="4" t="s">
        <v>77</v>
      </c>
      <c r="M77" s="10">
        <v>3700000</v>
      </c>
      <c r="N77" s="4" t="s">
        <v>77</v>
      </c>
      <c r="O77" s="11">
        <v>2700000</v>
      </c>
      <c r="P77" s="4" t="s">
        <v>77</v>
      </c>
      <c r="Q77" s="12">
        <v>39700000</v>
      </c>
      <c r="R77" s="4" t="s">
        <v>38</v>
      </c>
      <c r="S77" s="12"/>
      <c r="T77" s="12">
        <v>46100000</v>
      </c>
      <c r="U77" s="9"/>
    </row>
    <row r="78" spans="1:21" ht="30" x14ac:dyDescent="0.25">
      <c r="A78" s="9" t="s">
        <v>320</v>
      </c>
      <c r="B78" s="9" t="s">
        <v>317</v>
      </c>
      <c r="C78" s="4" t="s">
        <v>28</v>
      </c>
      <c r="D78" s="9" t="s">
        <v>321</v>
      </c>
      <c r="E78" s="4" t="s">
        <v>30</v>
      </c>
      <c r="F78" s="4" t="s">
        <v>31</v>
      </c>
      <c r="G78" s="4" t="s">
        <v>309</v>
      </c>
      <c r="H78" s="9" t="s">
        <v>310</v>
      </c>
      <c r="I78" s="4" t="s">
        <v>322</v>
      </c>
      <c r="J78" s="4" t="s">
        <v>77</v>
      </c>
      <c r="K78" s="4" t="s">
        <v>36</v>
      </c>
      <c r="L78" s="4" t="s">
        <v>77</v>
      </c>
      <c r="M78" s="10">
        <v>32000000</v>
      </c>
      <c r="N78" s="4" t="s">
        <v>77</v>
      </c>
      <c r="O78" s="11">
        <v>6000000</v>
      </c>
      <c r="P78" s="4" t="s">
        <v>77</v>
      </c>
      <c r="Q78" s="12">
        <v>95901000</v>
      </c>
      <c r="R78" s="4" t="s">
        <v>38</v>
      </c>
      <c r="S78" s="12"/>
      <c r="T78" s="12">
        <v>133901000</v>
      </c>
      <c r="U78" s="9" t="s">
        <v>323</v>
      </c>
    </row>
    <row r="79" spans="1:21" ht="60" x14ac:dyDescent="0.25">
      <c r="A79" s="9" t="s">
        <v>324</v>
      </c>
      <c r="B79" s="9" t="s">
        <v>325</v>
      </c>
      <c r="C79" s="4" t="s">
        <v>28</v>
      </c>
      <c r="D79" s="9" t="s">
        <v>326</v>
      </c>
      <c r="E79" s="4" t="s">
        <v>30</v>
      </c>
      <c r="F79" s="4" t="s">
        <v>31</v>
      </c>
      <c r="G79" s="4" t="s">
        <v>74</v>
      </c>
      <c r="H79" s="9" t="s">
        <v>327</v>
      </c>
      <c r="I79" s="4" t="s">
        <v>328</v>
      </c>
      <c r="J79" s="4" t="s">
        <v>35</v>
      </c>
      <c r="K79" s="4" t="s">
        <v>36</v>
      </c>
      <c r="L79" s="4" t="s">
        <v>37</v>
      </c>
      <c r="M79" s="10">
        <v>21200000</v>
      </c>
      <c r="N79" s="4" t="s">
        <v>37</v>
      </c>
      <c r="O79" s="11">
        <v>1700000</v>
      </c>
      <c r="P79" s="4" t="s">
        <v>37</v>
      </c>
      <c r="Q79" s="12">
        <v>25200000</v>
      </c>
      <c r="R79" s="4" t="s">
        <v>38</v>
      </c>
      <c r="S79" s="12"/>
      <c r="T79" s="12">
        <v>48100000</v>
      </c>
      <c r="U79" s="9" t="s">
        <v>329</v>
      </c>
    </row>
    <row r="80" spans="1:21" ht="60" x14ac:dyDescent="0.25">
      <c r="A80" s="9" t="s">
        <v>324</v>
      </c>
      <c r="B80" s="9" t="s">
        <v>325</v>
      </c>
      <c r="C80" s="4" t="s">
        <v>28</v>
      </c>
      <c r="D80" s="9" t="s">
        <v>330</v>
      </c>
      <c r="E80" s="4" t="s">
        <v>30</v>
      </c>
      <c r="F80" s="4" t="s">
        <v>31</v>
      </c>
      <c r="G80" s="4" t="s">
        <v>74</v>
      </c>
      <c r="H80" s="9" t="s">
        <v>327</v>
      </c>
      <c r="I80" s="4" t="s">
        <v>331</v>
      </c>
      <c r="J80" s="4" t="s">
        <v>35</v>
      </c>
      <c r="K80" s="4" t="s">
        <v>36</v>
      </c>
      <c r="L80" s="4" t="s">
        <v>37</v>
      </c>
      <c r="M80" s="10">
        <v>7200000</v>
      </c>
      <c r="N80" s="4" t="s">
        <v>37</v>
      </c>
      <c r="O80" s="11">
        <v>2000000</v>
      </c>
      <c r="P80" s="4" t="s">
        <v>37</v>
      </c>
      <c r="Q80" s="12">
        <v>6500000</v>
      </c>
      <c r="R80" s="4" t="s">
        <v>38</v>
      </c>
      <c r="S80" s="12"/>
      <c r="T80" s="12">
        <v>15700000</v>
      </c>
      <c r="U80" s="9" t="s">
        <v>332</v>
      </c>
    </row>
    <row r="81" spans="1:21" ht="60" x14ac:dyDescent="0.25">
      <c r="A81" s="9" t="s">
        <v>333</v>
      </c>
      <c r="B81" s="9" t="s">
        <v>334</v>
      </c>
      <c r="C81" s="4" t="s">
        <v>28</v>
      </c>
      <c r="D81" s="9" t="s">
        <v>335</v>
      </c>
      <c r="E81" s="4" t="s">
        <v>30</v>
      </c>
      <c r="F81" s="4" t="s">
        <v>31</v>
      </c>
      <c r="G81" s="4" t="s">
        <v>74</v>
      </c>
      <c r="H81" s="9" t="s">
        <v>327</v>
      </c>
      <c r="I81" s="4" t="s">
        <v>336</v>
      </c>
      <c r="J81" s="4" t="s">
        <v>35</v>
      </c>
      <c r="K81" s="4" t="s">
        <v>42</v>
      </c>
      <c r="L81" s="4" t="s">
        <v>37</v>
      </c>
      <c r="M81" s="10">
        <v>3200000</v>
      </c>
      <c r="N81" s="4" t="s">
        <v>37</v>
      </c>
      <c r="O81" s="11">
        <v>3500000</v>
      </c>
      <c r="P81" s="4" t="s">
        <v>37</v>
      </c>
      <c r="Q81" s="12">
        <v>150300000</v>
      </c>
      <c r="R81" s="4" t="s">
        <v>38</v>
      </c>
      <c r="S81" s="12"/>
      <c r="T81" s="12">
        <v>157000000</v>
      </c>
      <c r="U81" s="9"/>
    </row>
    <row r="82" spans="1:21" ht="60" x14ac:dyDescent="0.25">
      <c r="A82" s="9" t="s">
        <v>337</v>
      </c>
      <c r="B82" s="9" t="s">
        <v>120</v>
      </c>
      <c r="C82" s="4" t="s">
        <v>28</v>
      </c>
      <c r="D82" s="9" t="s">
        <v>338</v>
      </c>
      <c r="E82" s="4" t="s">
        <v>30</v>
      </c>
      <c r="F82" s="4" t="s">
        <v>31</v>
      </c>
      <c r="G82" s="4" t="s">
        <v>122</v>
      </c>
      <c r="H82" s="9" t="s">
        <v>142</v>
      </c>
      <c r="I82" s="4" t="s">
        <v>339</v>
      </c>
      <c r="J82" s="4" t="s">
        <v>340</v>
      </c>
      <c r="K82" s="4" t="s">
        <v>36</v>
      </c>
      <c r="L82" s="4" t="s">
        <v>37</v>
      </c>
      <c r="M82" s="10">
        <v>26512000</v>
      </c>
      <c r="N82" s="4" t="s">
        <v>37</v>
      </c>
      <c r="O82" s="11">
        <v>4488000</v>
      </c>
      <c r="P82" s="4" t="s">
        <v>37</v>
      </c>
      <c r="Q82" s="12">
        <v>85800000</v>
      </c>
      <c r="R82" s="4" t="s">
        <v>38</v>
      </c>
      <c r="S82" s="12"/>
      <c r="T82" s="12">
        <v>116800000</v>
      </c>
      <c r="U82" s="9"/>
    </row>
    <row r="83" spans="1:21" ht="45" x14ac:dyDescent="0.25">
      <c r="A83" s="9" t="s">
        <v>341</v>
      </c>
      <c r="B83" s="9" t="s">
        <v>79</v>
      </c>
      <c r="C83" s="4" t="s">
        <v>28</v>
      </c>
      <c r="D83" s="9" t="s">
        <v>342</v>
      </c>
      <c r="E83" s="4" t="s">
        <v>30</v>
      </c>
      <c r="F83" s="4" t="s">
        <v>31</v>
      </c>
      <c r="G83" s="4" t="s">
        <v>122</v>
      </c>
      <c r="H83" s="9" t="s">
        <v>343</v>
      </c>
      <c r="I83" s="4" t="s">
        <v>344</v>
      </c>
      <c r="J83" s="4" t="s">
        <v>77</v>
      </c>
      <c r="K83" s="4" t="s">
        <v>36</v>
      </c>
      <c r="L83" s="4" t="s">
        <v>77</v>
      </c>
      <c r="M83" s="10">
        <v>179000</v>
      </c>
      <c r="N83" s="4" t="s">
        <v>77</v>
      </c>
      <c r="O83" s="11">
        <v>1469000</v>
      </c>
      <c r="P83" s="4" t="s">
        <v>77</v>
      </c>
      <c r="Q83" s="12">
        <v>169100000</v>
      </c>
      <c r="R83" s="4" t="s">
        <v>38</v>
      </c>
      <c r="S83" s="12"/>
      <c r="T83" s="12">
        <v>170748000</v>
      </c>
      <c r="U83" s="9"/>
    </row>
    <row r="84" spans="1:21" ht="30" x14ac:dyDescent="0.25">
      <c r="A84" s="9" t="s">
        <v>345</v>
      </c>
      <c r="B84" s="9" t="s">
        <v>346</v>
      </c>
      <c r="C84" s="4" t="s">
        <v>28</v>
      </c>
      <c r="D84" s="9" t="s">
        <v>347</v>
      </c>
      <c r="E84" s="4" t="s">
        <v>30</v>
      </c>
      <c r="F84" s="4" t="s">
        <v>31</v>
      </c>
      <c r="G84" s="4" t="s">
        <v>113</v>
      </c>
      <c r="H84" s="9" t="s">
        <v>348</v>
      </c>
      <c r="I84" s="4" t="s">
        <v>349</v>
      </c>
      <c r="J84" s="4" t="s">
        <v>77</v>
      </c>
      <c r="K84" s="4" t="s">
        <v>36</v>
      </c>
      <c r="L84" s="4" t="s">
        <v>77</v>
      </c>
      <c r="M84" s="10">
        <v>15800000</v>
      </c>
      <c r="N84" s="4" t="s">
        <v>38</v>
      </c>
      <c r="O84" s="11"/>
      <c r="P84" s="4" t="s">
        <v>77</v>
      </c>
      <c r="Q84" s="12">
        <v>146000000</v>
      </c>
      <c r="R84" s="4" t="s">
        <v>38</v>
      </c>
      <c r="S84" s="12"/>
      <c r="T84" s="12">
        <v>161800000</v>
      </c>
      <c r="U84" s="9"/>
    </row>
    <row r="85" spans="1:21" ht="30" x14ac:dyDescent="0.25">
      <c r="A85" s="9" t="s">
        <v>345</v>
      </c>
      <c r="B85" s="9" t="s">
        <v>111</v>
      </c>
      <c r="C85" s="4" t="s">
        <v>28</v>
      </c>
      <c r="D85" s="9" t="s">
        <v>350</v>
      </c>
      <c r="E85" s="4" t="s">
        <v>30</v>
      </c>
      <c r="F85" s="4" t="s">
        <v>31</v>
      </c>
      <c r="G85" s="4" t="s">
        <v>113</v>
      </c>
      <c r="H85" s="9" t="s">
        <v>248</v>
      </c>
      <c r="I85" s="4" t="s">
        <v>351</v>
      </c>
      <c r="J85" s="4" t="s">
        <v>77</v>
      </c>
      <c r="K85" s="4" t="s">
        <v>36</v>
      </c>
      <c r="L85" s="4" t="s">
        <v>77</v>
      </c>
      <c r="M85" s="10">
        <v>5800000</v>
      </c>
      <c r="N85" s="4" t="s">
        <v>77</v>
      </c>
      <c r="O85" s="11">
        <v>800000</v>
      </c>
      <c r="P85" s="4" t="s">
        <v>77</v>
      </c>
      <c r="Q85" s="12">
        <v>16300000</v>
      </c>
      <c r="R85" s="4" t="s">
        <v>38</v>
      </c>
      <c r="S85" s="12"/>
      <c r="T85" s="12">
        <v>22900000</v>
      </c>
      <c r="U85" s="9"/>
    </row>
    <row r="86" spans="1:21" ht="30" x14ac:dyDescent="0.25">
      <c r="A86" s="9" t="s">
        <v>345</v>
      </c>
      <c r="B86" s="9" t="s">
        <v>111</v>
      </c>
      <c r="C86" s="4" t="s">
        <v>28</v>
      </c>
      <c r="D86" s="9" t="s">
        <v>352</v>
      </c>
      <c r="E86" s="4" t="s">
        <v>30</v>
      </c>
      <c r="F86" s="4" t="s">
        <v>31</v>
      </c>
      <c r="G86" s="4" t="s">
        <v>113</v>
      </c>
      <c r="H86" s="9" t="s">
        <v>248</v>
      </c>
      <c r="I86" s="4" t="s">
        <v>353</v>
      </c>
      <c r="J86" s="4" t="s">
        <v>77</v>
      </c>
      <c r="K86" s="4" t="s">
        <v>36</v>
      </c>
      <c r="L86" s="4" t="s">
        <v>77</v>
      </c>
      <c r="M86" s="10">
        <v>2300000</v>
      </c>
      <c r="N86" s="4" t="s">
        <v>77</v>
      </c>
      <c r="O86" s="11">
        <v>600000</v>
      </c>
      <c r="P86" s="4" t="s">
        <v>77</v>
      </c>
      <c r="Q86" s="12">
        <v>11300000</v>
      </c>
      <c r="R86" s="4" t="s">
        <v>38</v>
      </c>
      <c r="S86" s="12"/>
      <c r="T86" s="12">
        <v>14200000</v>
      </c>
      <c r="U86" s="9"/>
    </row>
    <row r="87" spans="1:21" ht="30" x14ac:dyDescent="0.25">
      <c r="A87" s="9" t="s">
        <v>345</v>
      </c>
      <c r="B87" s="9" t="s">
        <v>111</v>
      </c>
      <c r="C87" s="4" t="s">
        <v>28</v>
      </c>
      <c r="D87" s="9" t="s">
        <v>354</v>
      </c>
      <c r="E87" s="4" t="s">
        <v>30</v>
      </c>
      <c r="F87" s="4" t="s">
        <v>31</v>
      </c>
      <c r="G87" s="4" t="s">
        <v>113</v>
      </c>
      <c r="H87" s="9" t="s">
        <v>248</v>
      </c>
      <c r="I87" s="4" t="s">
        <v>355</v>
      </c>
      <c r="J87" s="4" t="s">
        <v>77</v>
      </c>
      <c r="K87" s="4" t="s">
        <v>36</v>
      </c>
      <c r="L87" s="4" t="s">
        <v>77</v>
      </c>
      <c r="M87" s="10">
        <v>4600000</v>
      </c>
      <c r="N87" s="4" t="s">
        <v>77</v>
      </c>
      <c r="O87" s="11">
        <v>600000</v>
      </c>
      <c r="P87" s="4" t="s">
        <v>77</v>
      </c>
      <c r="Q87" s="12">
        <v>21000000</v>
      </c>
      <c r="R87" s="4" t="s">
        <v>38</v>
      </c>
      <c r="S87" s="12"/>
      <c r="T87" s="12">
        <v>26200000</v>
      </c>
      <c r="U87" s="9"/>
    </row>
    <row r="88" spans="1:21" ht="30" x14ac:dyDescent="0.25">
      <c r="A88" s="9" t="s">
        <v>345</v>
      </c>
      <c r="B88" s="9" t="s">
        <v>356</v>
      </c>
      <c r="C88" s="4" t="s">
        <v>28</v>
      </c>
      <c r="D88" s="9" t="s">
        <v>357</v>
      </c>
      <c r="E88" s="4" t="s">
        <v>30</v>
      </c>
      <c r="F88" s="4" t="s">
        <v>31</v>
      </c>
      <c r="G88" s="4" t="s">
        <v>113</v>
      </c>
      <c r="H88" s="9" t="s">
        <v>358</v>
      </c>
      <c r="I88" s="4" t="s">
        <v>359</v>
      </c>
      <c r="J88" s="4" t="s">
        <v>77</v>
      </c>
      <c r="K88" s="4" t="s">
        <v>36</v>
      </c>
      <c r="L88" s="4" t="s">
        <v>77</v>
      </c>
      <c r="M88" s="10">
        <v>2700000</v>
      </c>
      <c r="N88" s="4" t="s">
        <v>77</v>
      </c>
      <c r="O88" s="11">
        <v>500000</v>
      </c>
      <c r="P88" s="4" t="s">
        <v>77</v>
      </c>
      <c r="Q88" s="12">
        <v>21200000</v>
      </c>
      <c r="R88" s="4" t="s">
        <v>38</v>
      </c>
      <c r="S88" s="12"/>
      <c r="T88" s="12">
        <v>24400000</v>
      </c>
      <c r="U88" s="9"/>
    </row>
    <row r="89" spans="1:21" ht="30" x14ac:dyDescent="0.25">
      <c r="A89" s="9" t="s">
        <v>345</v>
      </c>
      <c r="B89" s="9" t="s">
        <v>360</v>
      </c>
      <c r="C89" s="4" t="s">
        <v>28</v>
      </c>
      <c r="D89" s="9" t="s">
        <v>361</v>
      </c>
      <c r="E89" s="4" t="s">
        <v>30</v>
      </c>
      <c r="F89" s="4" t="s">
        <v>31</v>
      </c>
      <c r="G89" s="4" t="s">
        <v>113</v>
      </c>
      <c r="H89" s="9" t="s">
        <v>358</v>
      </c>
      <c r="I89" s="4" t="s">
        <v>362</v>
      </c>
      <c r="J89" s="4" t="s">
        <v>77</v>
      </c>
      <c r="K89" s="4" t="s">
        <v>36</v>
      </c>
      <c r="L89" s="4" t="s">
        <v>77</v>
      </c>
      <c r="M89" s="10">
        <v>18000000</v>
      </c>
      <c r="N89" s="4" t="s">
        <v>77</v>
      </c>
      <c r="O89" s="11">
        <v>3100000</v>
      </c>
      <c r="P89" s="4" t="s">
        <v>77</v>
      </c>
      <c r="Q89" s="12">
        <v>24700000</v>
      </c>
      <c r="R89" s="4" t="s">
        <v>38</v>
      </c>
      <c r="S89" s="12"/>
      <c r="T89" s="12">
        <v>45800000</v>
      </c>
      <c r="U89" s="9"/>
    </row>
    <row r="90" spans="1:21" ht="30" x14ac:dyDescent="0.25">
      <c r="A90" s="9" t="s">
        <v>363</v>
      </c>
      <c r="B90" s="9" t="s">
        <v>364</v>
      </c>
      <c r="C90" s="4" t="s">
        <v>28</v>
      </c>
      <c r="D90" s="9" t="s">
        <v>365</v>
      </c>
      <c r="E90" s="4" t="s">
        <v>30</v>
      </c>
      <c r="F90" s="4" t="s">
        <v>31</v>
      </c>
      <c r="G90" s="4" t="s">
        <v>122</v>
      </c>
      <c r="H90" s="9" t="s">
        <v>366</v>
      </c>
      <c r="I90" s="4" t="s">
        <v>367</v>
      </c>
      <c r="J90" s="4" t="s">
        <v>77</v>
      </c>
      <c r="K90" s="4" t="s">
        <v>36</v>
      </c>
      <c r="L90" s="4" t="s">
        <v>77</v>
      </c>
      <c r="M90" s="10">
        <v>3121000</v>
      </c>
      <c r="N90" s="4" t="s">
        <v>38</v>
      </c>
      <c r="O90" s="11"/>
      <c r="P90" s="4" t="s">
        <v>77</v>
      </c>
      <c r="Q90" s="12">
        <v>7400000</v>
      </c>
      <c r="R90" s="4" t="s">
        <v>38</v>
      </c>
      <c r="S90" s="12"/>
      <c r="T90" s="12">
        <v>10521000</v>
      </c>
      <c r="U90" s="9"/>
    </row>
    <row r="91" spans="1:21" ht="60" x14ac:dyDescent="0.25">
      <c r="A91" s="9" t="s">
        <v>363</v>
      </c>
      <c r="B91" s="9" t="s">
        <v>364</v>
      </c>
      <c r="C91" s="4" t="s">
        <v>28</v>
      </c>
      <c r="D91" s="9" t="s">
        <v>368</v>
      </c>
      <c r="E91" s="4" t="s">
        <v>30</v>
      </c>
      <c r="F91" s="4" t="s">
        <v>31</v>
      </c>
      <c r="G91" s="4" t="s">
        <v>122</v>
      </c>
      <c r="H91" s="9" t="s">
        <v>366</v>
      </c>
      <c r="I91" s="4" t="s">
        <v>369</v>
      </c>
      <c r="J91" s="4" t="s">
        <v>370</v>
      </c>
      <c r="K91" s="4" t="s">
        <v>42</v>
      </c>
      <c r="L91" s="4" t="s">
        <v>37</v>
      </c>
      <c r="M91" s="10">
        <v>10123000</v>
      </c>
      <c r="N91" s="4" t="s">
        <v>37</v>
      </c>
      <c r="O91" s="11">
        <v>12020000</v>
      </c>
      <c r="P91" s="4" t="s">
        <v>37</v>
      </c>
      <c r="Q91" s="12">
        <v>33002000</v>
      </c>
      <c r="R91" s="4" t="s">
        <v>38</v>
      </c>
      <c r="S91" s="12"/>
      <c r="T91" s="12">
        <v>55145000</v>
      </c>
      <c r="U91" s="9"/>
    </row>
    <row r="92" spans="1:21" ht="60" x14ac:dyDescent="0.25">
      <c r="A92" s="9" t="s">
        <v>363</v>
      </c>
      <c r="B92" s="9" t="s">
        <v>371</v>
      </c>
      <c r="C92" s="4" t="s">
        <v>28</v>
      </c>
      <c r="D92" s="9" t="s">
        <v>372</v>
      </c>
      <c r="E92" s="4" t="s">
        <v>30</v>
      </c>
      <c r="F92" s="4" t="s">
        <v>31</v>
      </c>
      <c r="G92" s="4" t="s">
        <v>122</v>
      </c>
      <c r="H92" s="9" t="s">
        <v>366</v>
      </c>
      <c r="I92" s="4" t="s">
        <v>373</v>
      </c>
      <c r="J92" s="4" t="s">
        <v>370</v>
      </c>
      <c r="K92" s="4" t="s">
        <v>42</v>
      </c>
      <c r="L92" s="4" t="s">
        <v>37</v>
      </c>
      <c r="M92" s="10">
        <v>1548000</v>
      </c>
      <c r="N92" s="4" t="s">
        <v>37</v>
      </c>
      <c r="O92" s="11">
        <v>919000</v>
      </c>
      <c r="P92" s="4" t="s">
        <v>37</v>
      </c>
      <c r="Q92" s="12">
        <v>67101000</v>
      </c>
      <c r="R92" s="4" t="s">
        <v>38</v>
      </c>
      <c r="S92" s="12"/>
      <c r="T92" s="12">
        <v>69568000</v>
      </c>
      <c r="U92" s="9"/>
    </row>
    <row r="93" spans="1:21" ht="30" x14ac:dyDescent="0.25">
      <c r="A93" s="9" t="s">
        <v>363</v>
      </c>
      <c r="B93" s="9" t="s">
        <v>374</v>
      </c>
      <c r="C93" s="4" t="s">
        <v>28</v>
      </c>
      <c r="D93" s="9" t="s">
        <v>375</v>
      </c>
      <c r="E93" s="4" t="s">
        <v>30</v>
      </c>
      <c r="F93" s="4" t="s">
        <v>31</v>
      </c>
      <c r="G93" s="4" t="s">
        <v>122</v>
      </c>
      <c r="H93" s="9" t="s">
        <v>366</v>
      </c>
      <c r="I93" s="4" t="s">
        <v>376</v>
      </c>
      <c r="J93" s="4" t="s">
        <v>77</v>
      </c>
      <c r="K93" s="4" t="s">
        <v>36</v>
      </c>
      <c r="L93" s="4" t="s">
        <v>77</v>
      </c>
      <c r="M93" s="10">
        <v>14900000</v>
      </c>
      <c r="N93" s="4" t="s">
        <v>77</v>
      </c>
      <c r="O93" s="11">
        <v>2200000</v>
      </c>
      <c r="P93" s="4" t="s">
        <v>77</v>
      </c>
      <c r="Q93" s="12">
        <v>8300000</v>
      </c>
      <c r="R93" s="4" t="s">
        <v>38</v>
      </c>
      <c r="S93" s="12"/>
      <c r="T93" s="12">
        <v>25400000</v>
      </c>
      <c r="U93" s="9"/>
    </row>
    <row r="94" spans="1:21" ht="45" x14ac:dyDescent="0.25">
      <c r="A94" s="9" t="s">
        <v>363</v>
      </c>
      <c r="B94" s="9" t="s">
        <v>377</v>
      </c>
      <c r="C94" s="4" t="s">
        <v>28</v>
      </c>
      <c r="D94" s="9" t="s">
        <v>378</v>
      </c>
      <c r="E94" s="4" t="s">
        <v>30</v>
      </c>
      <c r="F94" s="4" t="s">
        <v>31</v>
      </c>
      <c r="G94" s="4" t="s">
        <v>122</v>
      </c>
      <c r="H94" s="9" t="s">
        <v>366</v>
      </c>
      <c r="I94" s="4" t="s">
        <v>379</v>
      </c>
      <c r="J94" s="4" t="s">
        <v>77</v>
      </c>
      <c r="K94" s="4" t="s">
        <v>36</v>
      </c>
      <c r="L94" s="4" t="s">
        <v>77</v>
      </c>
      <c r="M94" s="10">
        <v>38500000</v>
      </c>
      <c r="N94" s="4" t="s">
        <v>77</v>
      </c>
      <c r="O94" s="11">
        <v>21445000</v>
      </c>
      <c r="P94" s="4" t="s">
        <v>77</v>
      </c>
      <c r="Q94" s="12">
        <v>36300000</v>
      </c>
      <c r="R94" s="4" t="s">
        <v>38</v>
      </c>
      <c r="S94" s="12"/>
      <c r="T94" s="12">
        <v>96245000</v>
      </c>
      <c r="U94" s="9"/>
    </row>
    <row r="95" spans="1:21" ht="60" x14ac:dyDescent="0.25">
      <c r="A95" s="9" t="s">
        <v>363</v>
      </c>
      <c r="B95" s="9" t="s">
        <v>380</v>
      </c>
      <c r="C95" s="4" t="s">
        <v>28</v>
      </c>
      <c r="D95" s="9" t="s">
        <v>381</v>
      </c>
      <c r="E95" s="4" t="s">
        <v>30</v>
      </c>
      <c r="F95" s="4" t="s">
        <v>31</v>
      </c>
      <c r="G95" s="4" t="s">
        <v>122</v>
      </c>
      <c r="H95" s="9" t="s">
        <v>366</v>
      </c>
      <c r="I95" s="4" t="s">
        <v>382</v>
      </c>
      <c r="J95" s="4" t="s">
        <v>340</v>
      </c>
      <c r="K95" s="4" t="s">
        <v>36</v>
      </c>
      <c r="L95" s="4" t="s">
        <v>37</v>
      </c>
      <c r="M95" s="10">
        <v>33200000</v>
      </c>
      <c r="N95" s="4" t="s">
        <v>37</v>
      </c>
      <c r="O95" s="11">
        <v>4800000</v>
      </c>
      <c r="P95" s="4" t="s">
        <v>37</v>
      </c>
      <c r="Q95" s="12">
        <v>25101000</v>
      </c>
      <c r="R95" s="4" t="s">
        <v>38</v>
      </c>
      <c r="S95" s="12"/>
      <c r="T95" s="12">
        <v>63101000</v>
      </c>
      <c r="U95" s="9"/>
    </row>
    <row r="96" spans="1:21" ht="60" x14ac:dyDescent="0.25">
      <c r="A96" s="9" t="s">
        <v>363</v>
      </c>
      <c r="B96" s="9" t="s">
        <v>383</v>
      </c>
      <c r="C96" s="4" t="s">
        <v>28</v>
      </c>
      <c r="D96" s="9" t="s">
        <v>384</v>
      </c>
      <c r="E96" s="4" t="s">
        <v>30</v>
      </c>
      <c r="F96" s="4" t="s">
        <v>31</v>
      </c>
      <c r="G96" s="4" t="s">
        <v>122</v>
      </c>
      <c r="H96" s="9" t="s">
        <v>366</v>
      </c>
      <c r="I96" s="4" t="s">
        <v>385</v>
      </c>
      <c r="J96" s="4" t="s">
        <v>35</v>
      </c>
      <c r="K96" s="4" t="s">
        <v>36</v>
      </c>
      <c r="L96" s="4" t="s">
        <v>37</v>
      </c>
      <c r="M96" s="10">
        <v>22400000</v>
      </c>
      <c r="N96" s="4" t="s">
        <v>37</v>
      </c>
      <c r="O96" s="11">
        <v>7500000</v>
      </c>
      <c r="P96" s="4" t="s">
        <v>37</v>
      </c>
      <c r="Q96" s="12">
        <v>67500000</v>
      </c>
      <c r="R96" s="4" t="s">
        <v>38</v>
      </c>
      <c r="S96" s="12"/>
      <c r="T96" s="12">
        <v>97400000</v>
      </c>
      <c r="U96" s="9"/>
    </row>
    <row r="97" spans="1:21" ht="60" x14ac:dyDescent="0.25">
      <c r="A97" s="9" t="s">
        <v>363</v>
      </c>
      <c r="B97" s="9" t="s">
        <v>386</v>
      </c>
      <c r="C97" s="4" t="s">
        <v>28</v>
      </c>
      <c r="D97" s="9" t="s">
        <v>387</v>
      </c>
      <c r="E97" s="4" t="s">
        <v>30</v>
      </c>
      <c r="F97" s="4" t="s">
        <v>31</v>
      </c>
      <c r="G97" s="4" t="s">
        <v>122</v>
      </c>
      <c r="H97" s="9" t="s">
        <v>366</v>
      </c>
      <c r="I97" s="4" t="s">
        <v>388</v>
      </c>
      <c r="J97" s="4" t="s">
        <v>370</v>
      </c>
      <c r="K97" s="4" t="s">
        <v>36</v>
      </c>
      <c r="L97" s="4" t="s">
        <v>37</v>
      </c>
      <c r="M97" s="10">
        <v>700000</v>
      </c>
      <c r="N97" s="4" t="s">
        <v>37</v>
      </c>
      <c r="O97" s="11">
        <v>1028000</v>
      </c>
      <c r="P97" s="4" t="s">
        <v>37</v>
      </c>
      <c r="Q97" s="12">
        <v>10699000</v>
      </c>
      <c r="R97" s="4" t="s">
        <v>38</v>
      </c>
      <c r="S97" s="12"/>
      <c r="T97" s="12">
        <v>12427000</v>
      </c>
      <c r="U97" s="9"/>
    </row>
    <row r="98" spans="1:21" x14ac:dyDescent="0.25">
      <c r="A98" s="9" t="s">
        <v>363</v>
      </c>
      <c r="B98" s="9" t="s">
        <v>389</v>
      </c>
      <c r="C98" s="4" t="s">
        <v>28</v>
      </c>
      <c r="D98" s="9" t="s">
        <v>390</v>
      </c>
      <c r="E98" s="4" t="s">
        <v>30</v>
      </c>
      <c r="F98" s="4" t="s">
        <v>31</v>
      </c>
      <c r="G98" s="4" t="s">
        <v>122</v>
      </c>
      <c r="H98" s="9" t="s">
        <v>366</v>
      </c>
      <c r="I98" s="4" t="s">
        <v>391</v>
      </c>
      <c r="J98" s="4" t="s">
        <v>77</v>
      </c>
      <c r="K98" s="4" t="s">
        <v>36</v>
      </c>
      <c r="L98" s="4" t="s">
        <v>77</v>
      </c>
      <c r="M98" s="10">
        <v>13600000</v>
      </c>
      <c r="N98" s="4" t="s">
        <v>77</v>
      </c>
      <c r="O98" s="11">
        <v>4960000</v>
      </c>
      <c r="P98" s="4" t="s">
        <v>77</v>
      </c>
      <c r="Q98" s="12">
        <v>24500000</v>
      </c>
      <c r="R98" s="4" t="s">
        <v>38</v>
      </c>
      <c r="S98" s="12"/>
      <c r="T98" s="12">
        <v>43060000</v>
      </c>
      <c r="U98" s="9"/>
    </row>
    <row r="99" spans="1:21" x14ac:dyDescent="0.25">
      <c r="A99" s="9" t="s">
        <v>363</v>
      </c>
      <c r="B99" s="9" t="s">
        <v>389</v>
      </c>
      <c r="C99" s="4" t="s">
        <v>28</v>
      </c>
      <c r="D99" s="9" t="s">
        <v>392</v>
      </c>
      <c r="E99" s="4" t="s">
        <v>30</v>
      </c>
      <c r="F99" s="4" t="s">
        <v>31</v>
      </c>
      <c r="G99" s="4" t="s">
        <v>122</v>
      </c>
      <c r="H99" s="9" t="s">
        <v>366</v>
      </c>
      <c r="I99" s="4" t="s">
        <v>393</v>
      </c>
      <c r="J99" s="4" t="s">
        <v>77</v>
      </c>
      <c r="K99" s="4" t="s">
        <v>36</v>
      </c>
      <c r="L99" s="4" t="s">
        <v>77</v>
      </c>
      <c r="M99" s="10">
        <v>10400000</v>
      </c>
      <c r="N99" s="4" t="s">
        <v>77</v>
      </c>
      <c r="O99" s="11">
        <v>1100000</v>
      </c>
      <c r="P99" s="4" t="s">
        <v>77</v>
      </c>
      <c r="Q99" s="12">
        <v>4300000</v>
      </c>
      <c r="R99" s="4" t="s">
        <v>38</v>
      </c>
      <c r="S99" s="12"/>
      <c r="T99" s="12">
        <v>15800000</v>
      </c>
      <c r="U99" s="9"/>
    </row>
    <row r="100" spans="1:21" ht="60" x14ac:dyDescent="0.25">
      <c r="A100" s="9" t="s">
        <v>363</v>
      </c>
      <c r="B100" s="9" t="s">
        <v>394</v>
      </c>
      <c r="C100" s="4" t="s">
        <v>28</v>
      </c>
      <c r="D100" s="9" t="s">
        <v>395</v>
      </c>
      <c r="E100" s="4" t="s">
        <v>30</v>
      </c>
      <c r="F100" s="4" t="s">
        <v>31</v>
      </c>
      <c r="G100" s="4" t="s">
        <v>122</v>
      </c>
      <c r="H100" s="9" t="s">
        <v>366</v>
      </c>
      <c r="I100" s="4" t="s">
        <v>396</v>
      </c>
      <c r="J100" s="4" t="s">
        <v>370</v>
      </c>
      <c r="K100" s="4" t="s">
        <v>36</v>
      </c>
      <c r="L100" s="4" t="s">
        <v>37</v>
      </c>
      <c r="M100" s="10">
        <v>7900000</v>
      </c>
      <c r="N100" s="4" t="s">
        <v>37</v>
      </c>
      <c r="O100" s="11">
        <v>1100000</v>
      </c>
      <c r="P100" s="4" t="s">
        <v>37</v>
      </c>
      <c r="Q100" s="12">
        <v>6900000</v>
      </c>
      <c r="R100" s="4" t="s">
        <v>38</v>
      </c>
      <c r="S100" s="12"/>
      <c r="T100" s="12">
        <v>15900000</v>
      </c>
      <c r="U100" s="9"/>
    </row>
    <row r="101" spans="1:21" ht="30" x14ac:dyDescent="0.25">
      <c r="A101" s="9" t="s">
        <v>363</v>
      </c>
      <c r="B101" s="9" t="s">
        <v>397</v>
      </c>
      <c r="C101" s="4" t="s">
        <v>28</v>
      </c>
      <c r="D101" s="9" t="s">
        <v>398</v>
      </c>
      <c r="E101" s="4" t="s">
        <v>30</v>
      </c>
      <c r="F101" s="4" t="s">
        <v>31</v>
      </c>
      <c r="G101" s="4" t="s">
        <v>122</v>
      </c>
      <c r="H101" s="9" t="s">
        <v>366</v>
      </c>
      <c r="I101" s="4" t="s">
        <v>399</v>
      </c>
      <c r="J101" s="4" t="s">
        <v>77</v>
      </c>
      <c r="K101" s="4" t="s">
        <v>42</v>
      </c>
      <c r="L101" s="4" t="s">
        <v>77</v>
      </c>
      <c r="M101" s="10">
        <v>17500000</v>
      </c>
      <c r="N101" s="4" t="s">
        <v>77</v>
      </c>
      <c r="O101" s="11">
        <v>19700000</v>
      </c>
      <c r="P101" s="4" t="s">
        <v>77</v>
      </c>
      <c r="Q101" s="12">
        <v>19900000</v>
      </c>
      <c r="R101" s="4" t="s">
        <v>38</v>
      </c>
      <c r="S101" s="12"/>
      <c r="T101" s="12">
        <v>57100000</v>
      </c>
      <c r="U101" s="9"/>
    </row>
    <row r="102" spans="1:21" ht="60" x14ac:dyDescent="0.25">
      <c r="A102" s="9" t="s">
        <v>363</v>
      </c>
      <c r="B102" s="9" t="s">
        <v>400</v>
      </c>
      <c r="C102" s="4" t="s">
        <v>28</v>
      </c>
      <c r="D102" s="9" t="s">
        <v>401</v>
      </c>
      <c r="E102" s="4" t="s">
        <v>30</v>
      </c>
      <c r="F102" s="4" t="s">
        <v>31</v>
      </c>
      <c r="G102" s="4" t="s">
        <v>122</v>
      </c>
      <c r="H102" s="9" t="s">
        <v>366</v>
      </c>
      <c r="I102" s="4" t="s">
        <v>402</v>
      </c>
      <c r="J102" s="4" t="s">
        <v>340</v>
      </c>
      <c r="K102" s="4" t="s">
        <v>36</v>
      </c>
      <c r="L102" s="4" t="s">
        <v>37</v>
      </c>
      <c r="M102" s="10">
        <v>32300000</v>
      </c>
      <c r="N102" s="4" t="s">
        <v>37</v>
      </c>
      <c r="O102" s="11">
        <v>17300000</v>
      </c>
      <c r="P102" s="4" t="s">
        <v>37</v>
      </c>
      <c r="Q102" s="12">
        <v>36400000</v>
      </c>
      <c r="R102" s="4" t="s">
        <v>38</v>
      </c>
      <c r="S102" s="12"/>
      <c r="T102" s="12">
        <v>86000000</v>
      </c>
      <c r="U102" s="9"/>
    </row>
    <row r="103" spans="1:21" ht="30" x14ac:dyDescent="0.25">
      <c r="A103" s="9" t="s">
        <v>363</v>
      </c>
      <c r="B103" s="9" t="s">
        <v>403</v>
      </c>
      <c r="C103" s="4" t="s">
        <v>28</v>
      </c>
      <c r="D103" s="9" t="s">
        <v>404</v>
      </c>
      <c r="E103" s="4" t="s">
        <v>30</v>
      </c>
      <c r="F103" s="4" t="s">
        <v>31</v>
      </c>
      <c r="G103" s="4" t="s">
        <v>122</v>
      </c>
      <c r="H103" s="9" t="s">
        <v>366</v>
      </c>
      <c r="I103" s="4" t="s">
        <v>405</v>
      </c>
      <c r="J103" s="4" t="s">
        <v>77</v>
      </c>
      <c r="K103" s="4" t="s">
        <v>36</v>
      </c>
      <c r="L103" s="4" t="s">
        <v>77</v>
      </c>
      <c r="M103" s="10">
        <v>15000000</v>
      </c>
      <c r="N103" s="4" t="s">
        <v>77</v>
      </c>
      <c r="O103" s="11">
        <v>7900000</v>
      </c>
      <c r="P103" s="4" t="s">
        <v>77</v>
      </c>
      <c r="Q103" s="12">
        <v>22800000</v>
      </c>
      <c r="R103" s="4" t="s">
        <v>38</v>
      </c>
      <c r="S103" s="12"/>
      <c r="T103" s="12">
        <v>45700000</v>
      </c>
      <c r="U103" s="9"/>
    </row>
    <row r="104" spans="1:21" ht="30" x14ac:dyDescent="0.25">
      <c r="A104" s="9" t="s">
        <v>363</v>
      </c>
      <c r="B104" s="9" t="s">
        <v>406</v>
      </c>
      <c r="C104" s="4" t="s">
        <v>28</v>
      </c>
      <c r="D104" s="9" t="s">
        <v>407</v>
      </c>
      <c r="E104" s="4" t="s">
        <v>30</v>
      </c>
      <c r="F104" s="4" t="s">
        <v>31</v>
      </c>
      <c r="G104" s="4" t="s">
        <v>122</v>
      </c>
      <c r="H104" s="9" t="s">
        <v>366</v>
      </c>
      <c r="I104" s="4" t="s">
        <v>408</v>
      </c>
      <c r="J104" s="4" t="s">
        <v>77</v>
      </c>
      <c r="K104" s="4" t="s">
        <v>36</v>
      </c>
      <c r="L104" s="4" t="s">
        <v>77</v>
      </c>
      <c r="M104" s="10">
        <v>16600000</v>
      </c>
      <c r="N104" s="4" t="s">
        <v>77</v>
      </c>
      <c r="O104" s="11">
        <v>19750000</v>
      </c>
      <c r="P104" s="4" t="s">
        <v>77</v>
      </c>
      <c r="Q104" s="12">
        <v>22500000</v>
      </c>
      <c r="R104" s="4" t="s">
        <v>38</v>
      </c>
      <c r="S104" s="12"/>
      <c r="T104" s="12">
        <v>58850000</v>
      </c>
      <c r="U104" s="9"/>
    </row>
    <row r="105" spans="1:21" ht="60" x14ac:dyDescent="0.25">
      <c r="A105" s="9" t="s">
        <v>409</v>
      </c>
      <c r="B105" s="9" t="s">
        <v>410</v>
      </c>
      <c r="C105" s="4" t="s">
        <v>28</v>
      </c>
      <c r="D105" s="9" t="s">
        <v>411</v>
      </c>
      <c r="E105" s="4" t="s">
        <v>30</v>
      </c>
      <c r="F105" s="4" t="s">
        <v>31</v>
      </c>
      <c r="G105" s="4" t="s">
        <v>412</v>
      </c>
      <c r="H105" s="9" t="s">
        <v>413</v>
      </c>
      <c r="I105" s="4" t="s">
        <v>414</v>
      </c>
      <c r="J105" s="4" t="s">
        <v>415</v>
      </c>
      <c r="K105" s="4" t="s">
        <v>36</v>
      </c>
      <c r="L105" s="4" t="s">
        <v>37</v>
      </c>
      <c r="M105" s="10">
        <v>24151000</v>
      </c>
      <c r="N105" s="4" t="s">
        <v>37</v>
      </c>
      <c r="O105" s="11">
        <v>5176000</v>
      </c>
      <c r="P105" s="4" t="s">
        <v>37</v>
      </c>
      <c r="Q105" s="12">
        <v>76201000</v>
      </c>
      <c r="R105" s="4" t="s">
        <v>38</v>
      </c>
      <c r="S105" s="12"/>
      <c r="T105" s="12">
        <v>105528000</v>
      </c>
      <c r="U105" s="9"/>
    </row>
    <row r="106" spans="1:21" ht="30" x14ac:dyDescent="0.25">
      <c r="A106" s="9" t="s">
        <v>416</v>
      </c>
      <c r="B106" s="9" t="s">
        <v>317</v>
      </c>
      <c r="C106" s="4" t="s">
        <v>28</v>
      </c>
      <c r="D106" s="9" t="s">
        <v>417</v>
      </c>
      <c r="E106" s="4" t="s">
        <v>30</v>
      </c>
      <c r="F106" s="4" t="s">
        <v>31</v>
      </c>
      <c r="G106" s="4" t="s">
        <v>412</v>
      </c>
      <c r="H106" s="9" t="s">
        <v>413</v>
      </c>
      <c r="I106" s="4" t="s">
        <v>418</v>
      </c>
      <c r="J106" s="4" t="s">
        <v>77</v>
      </c>
      <c r="K106" s="4" t="s">
        <v>36</v>
      </c>
      <c r="L106" s="4" t="s">
        <v>77</v>
      </c>
      <c r="M106" s="10">
        <v>1175000</v>
      </c>
      <c r="N106" s="4" t="s">
        <v>77</v>
      </c>
      <c r="O106" s="11">
        <v>315000</v>
      </c>
      <c r="P106" s="4" t="s">
        <v>77</v>
      </c>
      <c r="Q106" s="12">
        <v>14700000</v>
      </c>
      <c r="R106" s="4" t="s">
        <v>38</v>
      </c>
      <c r="S106" s="12"/>
      <c r="T106" s="12">
        <v>16190000</v>
      </c>
      <c r="U106" s="9"/>
    </row>
    <row r="107" spans="1:21" ht="30" x14ac:dyDescent="0.25">
      <c r="A107" s="9" t="s">
        <v>416</v>
      </c>
      <c r="B107" s="9" t="s">
        <v>317</v>
      </c>
      <c r="C107" s="4" t="s">
        <v>28</v>
      </c>
      <c r="D107" s="9" t="s">
        <v>419</v>
      </c>
      <c r="E107" s="4" t="s">
        <v>30</v>
      </c>
      <c r="F107" s="4" t="s">
        <v>31</v>
      </c>
      <c r="G107" s="4" t="s">
        <v>412</v>
      </c>
      <c r="H107" s="9" t="s">
        <v>413</v>
      </c>
      <c r="I107" s="4" t="s">
        <v>420</v>
      </c>
      <c r="J107" s="4" t="s">
        <v>77</v>
      </c>
      <c r="K107" s="4" t="s">
        <v>36</v>
      </c>
      <c r="L107" s="4" t="s">
        <v>77</v>
      </c>
      <c r="M107" s="10">
        <v>1350000</v>
      </c>
      <c r="N107" s="4" t="s">
        <v>77</v>
      </c>
      <c r="O107" s="11">
        <v>1401000</v>
      </c>
      <c r="P107" s="4" t="s">
        <v>77</v>
      </c>
      <c r="Q107" s="12">
        <v>23300000</v>
      </c>
      <c r="R107" s="4" t="s">
        <v>38</v>
      </c>
      <c r="S107" s="12"/>
      <c r="T107" s="12">
        <v>26051000</v>
      </c>
      <c r="U107" s="9"/>
    </row>
    <row r="108" spans="1:21" x14ac:dyDescent="0.25">
      <c r="A108" s="9" t="s">
        <v>416</v>
      </c>
      <c r="B108" s="9" t="s">
        <v>317</v>
      </c>
      <c r="C108" s="4" t="s">
        <v>28</v>
      </c>
      <c r="D108" s="9" t="s">
        <v>421</v>
      </c>
      <c r="E108" s="4" t="s">
        <v>30</v>
      </c>
      <c r="F108" s="4" t="s">
        <v>31</v>
      </c>
      <c r="G108" s="4" t="s">
        <v>412</v>
      </c>
      <c r="H108" s="9" t="s">
        <v>413</v>
      </c>
      <c r="I108" s="4" t="s">
        <v>422</v>
      </c>
      <c r="J108" s="4" t="s">
        <v>77</v>
      </c>
      <c r="K108" s="4" t="s">
        <v>36</v>
      </c>
      <c r="L108" s="4" t="s">
        <v>77</v>
      </c>
      <c r="M108" s="10">
        <v>300000</v>
      </c>
      <c r="N108" s="4" t="s">
        <v>77</v>
      </c>
      <c r="O108" s="11">
        <v>1860000</v>
      </c>
      <c r="P108" s="4" t="s">
        <v>77</v>
      </c>
      <c r="Q108" s="12">
        <v>46200000</v>
      </c>
      <c r="R108" s="4" t="s">
        <v>38</v>
      </c>
      <c r="S108" s="12"/>
      <c r="T108" s="12">
        <v>48360000</v>
      </c>
      <c r="U108" s="9"/>
    </row>
    <row r="109" spans="1:21" ht="60" x14ac:dyDescent="0.25">
      <c r="A109" s="9" t="s">
        <v>416</v>
      </c>
      <c r="B109" s="9" t="s">
        <v>423</v>
      </c>
      <c r="C109" s="4" t="s">
        <v>28</v>
      </c>
      <c r="D109" s="9" t="s">
        <v>424</v>
      </c>
      <c r="E109" s="4" t="s">
        <v>30</v>
      </c>
      <c r="F109" s="4" t="s">
        <v>31</v>
      </c>
      <c r="G109" s="4" t="s">
        <v>412</v>
      </c>
      <c r="H109" s="9" t="s">
        <v>413</v>
      </c>
      <c r="I109" s="4" t="s">
        <v>425</v>
      </c>
      <c r="J109" s="4" t="s">
        <v>35</v>
      </c>
      <c r="K109" s="4" t="s">
        <v>36</v>
      </c>
      <c r="L109" s="4" t="s">
        <v>37</v>
      </c>
      <c r="M109" s="10">
        <v>20237000</v>
      </c>
      <c r="N109" s="4" t="s">
        <v>37</v>
      </c>
      <c r="O109" s="11">
        <v>9608000</v>
      </c>
      <c r="P109" s="4" t="s">
        <v>37</v>
      </c>
      <c r="Q109" s="12">
        <v>137000000</v>
      </c>
      <c r="R109" s="4" t="s">
        <v>38</v>
      </c>
      <c r="S109" s="12"/>
      <c r="T109" s="12">
        <v>166845000</v>
      </c>
      <c r="U109" s="9"/>
    </row>
    <row r="110" spans="1:21" x14ac:dyDescent="0.25">
      <c r="A110" s="9" t="s">
        <v>416</v>
      </c>
      <c r="B110" s="9" t="s">
        <v>423</v>
      </c>
      <c r="C110" s="4" t="s">
        <v>28</v>
      </c>
      <c r="D110" s="9" t="s">
        <v>426</v>
      </c>
      <c r="E110" s="4" t="s">
        <v>30</v>
      </c>
      <c r="F110" s="4" t="s">
        <v>31</v>
      </c>
      <c r="G110" s="4" t="s">
        <v>412</v>
      </c>
      <c r="H110" s="9" t="s">
        <v>413</v>
      </c>
      <c r="I110" s="4" t="s">
        <v>427</v>
      </c>
      <c r="J110" s="4" t="s">
        <v>77</v>
      </c>
      <c r="K110" s="4" t="s">
        <v>42</v>
      </c>
      <c r="L110" s="4" t="s">
        <v>77</v>
      </c>
      <c r="M110" s="10">
        <v>1100000</v>
      </c>
      <c r="N110" s="4" t="s">
        <v>77</v>
      </c>
      <c r="O110" s="11">
        <v>400000</v>
      </c>
      <c r="P110" s="4" t="s">
        <v>77</v>
      </c>
      <c r="Q110" s="12">
        <v>5800000</v>
      </c>
      <c r="R110" s="4" t="s">
        <v>38</v>
      </c>
      <c r="S110" s="12"/>
      <c r="T110" s="12">
        <v>7300000</v>
      </c>
      <c r="U110" s="9"/>
    </row>
    <row r="111" spans="1:21" ht="30" x14ac:dyDescent="0.25">
      <c r="A111" s="9" t="s">
        <v>428</v>
      </c>
      <c r="B111" s="9" t="s">
        <v>317</v>
      </c>
      <c r="C111" s="4" t="s">
        <v>28</v>
      </c>
      <c r="D111" s="9" t="s">
        <v>429</v>
      </c>
      <c r="E111" s="4" t="s">
        <v>30</v>
      </c>
      <c r="F111" s="4" t="s">
        <v>31</v>
      </c>
      <c r="G111" s="4" t="s">
        <v>412</v>
      </c>
      <c r="H111" s="9" t="s">
        <v>413</v>
      </c>
      <c r="I111" s="4" t="s">
        <v>430</v>
      </c>
      <c r="J111" s="4" t="s">
        <v>77</v>
      </c>
      <c r="K111" s="4" t="s">
        <v>36</v>
      </c>
      <c r="L111" s="4" t="s">
        <v>77</v>
      </c>
      <c r="M111" s="10">
        <v>3175000</v>
      </c>
      <c r="N111" s="4" t="s">
        <v>77</v>
      </c>
      <c r="O111" s="11">
        <v>1156000</v>
      </c>
      <c r="P111" s="4" t="s">
        <v>77</v>
      </c>
      <c r="Q111" s="12">
        <v>503100000</v>
      </c>
      <c r="R111" s="4" t="s">
        <v>38</v>
      </c>
      <c r="S111" s="12"/>
      <c r="T111" s="12">
        <v>507431000</v>
      </c>
      <c r="U111" s="9"/>
    </row>
    <row r="112" spans="1:21" x14ac:dyDescent="0.25">
      <c r="A112" s="9" t="s">
        <v>431</v>
      </c>
      <c r="B112" s="9" t="s">
        <v>317</v>
      </c>
      <c r="C112" s="4" t="s">
        <v>28</v>
      </c>
      <c r="D112" s="9" t="s">
        <v>432</v>
      </c>
      <c r="E112" s="4" t="s">
        <v>30</v>
      </c>
      <c r="F112" s="4" t="s">
        <v>31</v>
      </c>
      <c r="G112" s="4" t="s">
        <v>433</v>
      </c>
      <c r="H112" s="9" t="s">
        <v>434</v>
      </c>
      <c r="I112" s="4" t="s">
        <v>435</v>
      </c>
      <c r="J112" s="4" t="s">
        <v>77</v>
      </c>
      <c r="K112" s="4" t="s">
        <v>36</v>
      </c>
      <c r="L112" s="4" t="s">
        <v>77</v>
      </c>
      <c r="M112" s="10">
        <v>30992000</v>
      </c>
      <c r="N112" s="4" t="s">
        <v>77</v>
      </c>
      <c r="O112" s="11">
        <v>5635000</v>
      </c>
      <c r="P112" s="4" t="s">
        <v>77</v>
      </c>
      <c r="Q112" s="12">
        <v>40572000</v>
      </c>
      <c r="R112" s="4" t="s">
        <v>38</v>
      </c>
      <c r="S112" s="12"/>
      <c r="T112" s="12">
        <v>77199000</v>
      </c>
      <c r="U112" s="9"/>
    </row>
    <row r="113" spans="1:21" ht="60" x14ac:dyDescent="0.25">
      <c r="A113" s="9" t="s">
        <v>431</v>
      </c>
      <c r="B113" s="9" t="s">
        <v>436</v>
      </c>
      <c r="C113" s="4" t="s">
        <v>28</v>
      </c>
      <c r="D113" s="9" t="s">
        <v>437</v>
      </c>
      <c r="E113" s="4" t="s">
        <v>30</v>
      </c>
      <c r="F113" s="4" t="s">
        <v>31</v>
      </c>
      <c r="G113" s="4" t="s">
        <v>433</v>
      </c>
      <c r="H113" s="9" t="s">
        <v>434</v>
      </c>
      <c r="I113" s="4" t="s">
        <v>438</v>
      </c>
      <c r="J113" s="4" t="s">
        <v>439</v>
      </c>
      <c r="K113" s="4" t="s">
        <v>36</v>
      </c>
      <c r="L113" s="4" t="s">
        <v>37</v>
      </c>
      <c r="M113" s="10">
        <v>1337000</v>
      </c>
      <c r="N113" s="4" t="s">
        <v>37</v>
      </c>
      <c r="O113" s="11">
        <v>500000</v>
      </c>
      <c r="P113" s="4" t="s">
        <v>37</v>
      </c>
      <c r="Q113" s="12">
        <v>132097000</v>
      </c>
      <c r="R113" s="4" t="s">
        <v>38</v>
      </c>
      <c r="S113" s="12"/>
      <c r="T113" s="12">
        <v>133934000</v>
      </c>
      <c r="U113" s="9"/>
    </row>
    <row r="114" spans="1:21" ht="30" x14ac:dyDescent="0.25">
      <c r="A114" s="9" t="s">
        <v>440</v>
      </c>
      <c r="B114" s="9" t="s">
        <v>441</v>
      </c>
      <c r="C114" s="4" t="s">
        <v>28</v>
      </c>
      <c r="D114" s="9" t="s">
        <v>442</v>
      </c>
      <c r="E114" s="4" t="s">
        <v>30</v>
      </c>
      <c r="F114" s="4" t="s">
        <v>31</v>
      </c>
      <c r="G114" s="4" t="s">
        <v>131</v>
      </c>
      <c r="H114" s="9" t="s">
        <v>443</v>
      </c>
      <c r="I114" s="4" t="s">
        <v>444</v>
      </c>
      <c r="J114" s="4" t="s">
        <v>77</v>
      </c>
      <c r="K114" s="4" t="s">
        <v>42</v>
      </c>
      <c r="L114" s="4" t="s">
        <v>77</v>
      </c>
      <c r="M114" s="10">
        <v>7183000</v>
      </c>
      <c r="N114" s="4" t="s">
        <v>77</v>
      </c>
      <c r="O114" s="11">
        <v>2238000</v>
      </c>
      <c r="P114" s="4" t="s">
        <v>77</v>
      </c>
      <c r="Q114" s="12">
        <v>103500000</v>
      </c>
      <c r="R114" s="4" t="s">
        <v>38</v>
      </c>
      <c r="S114" s="12"/>
      <c r="T114" s="12">
        <v>112921000</v>
      </c>
      <c r="U114" s="9" t="s">
        <v>139</v>
      </c>
    </row>
    <row r="115" spans="1:21" ht="30" x14ac:dyDescent="0.25">
      <c r="A115" s="9" t="s">
        <v>445</v>
      </c>
      <c r="B115" s="9" t="s">
        <v>446</v>
      </c>
      <c r="C115" s="4" t="s">
        <v>28</v>
      </c>
      <c r="D115" s="9" t="s">
        <v>447</v>
      </c>
      <c r="E115" s="4" t="s">
        <v>30</v>
      </c>
      <c r="F115" s="4" t="s">
        <v>31</v>
      </c>
      <c r="G115" s="4" t="s">
        <v>448</v>
      </c>
      <c r="H115" s="9" t="s">
        <v>449</v>
      </c>
      <c r="I115" s="4" t="s">
        <v>450</v>
      </c>
      <c r="J115" s="4" t="s">
        <v>77</v>
      </c>
      <c r="K115" s="4" t="s">
        <v>42</v>
      </c>
      <c r="L115" s="4" t="s">
        <v>77</v>
      </c>
      <c r="M115" s="10">
        <v>10417000</v>
      </c>
      <c r="N115" s="4" t="s">
        <v>77</v>
      </c>
      <c r="O115" s="11">
        <v>1774000</v>
      </c>
      <c r="P115" s="4" t="s">
        <v>77</v>
      </c>
      <c r="Q115" s="12">
        <v>55301000</v>
      </c>
      <c r="R115" s="4" t="s">
        <v>38</v>
      </c>
      <c r="S115" s="12"/>
      <c r="T115" s="12">
        <v>67492000</v>
      </c>
      <c r="U115" s="9"/>
    </row>
    <row r="116" spans="1:21" ht="60" x14ac:dyDescent="0.25">
      <c r="A116" s="9" t="s">
        <v>445</v>
      </c>
      <c r="B116" s="9" t="s">
        <v>451</v>
      </c>
      <c r="C116" s="4" t="s">
        <v>28</v>
      </c>
      <c r="D116" s="9" t="s">
        <v>452</v>
      </c>
      <c r="E116" s="4" t="s">
        <v>30</v>
      </c>
      <c r="F116" s="4" t="s">
        <v>31</v>
      </c>
      <c r="G116" s="4" t="s">
        <v>448</v>
      </c>
      <c r="H116" s="9" t="s">
        <v>449</v>
      </c>
      <c r="I116" s="4" t="s">
        <v>453</v>
      </c>
      <c r="J116" s="4" t="s">
        <v>370</v>
      </c>
      <c r="K116" s="4" t="s">
        <v>454</v>
      </c>
      <c r="L116" s="4" t="s">
        <v>37</v>
      </c>
      <c r="M116" s="10">
        <v>11292000</v>
      </c>
      <c r="N116" s="4" t="s">
        <v>37</v>
      </c>
      <c r="O116" s="11">
        <v>2076000</v>
      </c>
      <c r="P116" s="4" t="s">
        <v>37</v>
      </c>
      <c r="Q116" s="12">
        <v>12402000</v>
      </c>
      <c r="R116" s="4" t="s">
        <v>38</v>
      </c>
      <c r="S116" s="12"/>
      <c r="T116" s="12">
        <v>25770000</v>
      </c>
      <c r="U116" s="9" t="s">
        <v>455</v>
      </c>
    </row>
    <row r="117" spans="1:21" ht="60" x14ac:dyDescent="0.25">
      <c r="A117" s="9" t="s">
        <v>445</v>
      </c>
      <c r="B117" s="9" t="s">
        <v>456</v>
      </c>
      <c r="C117" s="4" t="s">
        <v>28</v>
      </c>
      <c r="D117" s="9" t="s">
        <v>457</v>
      </c>
      <c r="E117" s="4" t="s">
        <v>30</v>
      </c>
      <c r="F117" s="4" t="s">
        <v>31</v>
      </c>
      <c r="G117" s="4" t="s">
        <v>448</v>
      </c>
      <c r="H117" s="9" t="s">
        <v>449</v>
      </c>
      <c r="I117" s="4" t="s">
        <v>458</v>
      </c>
      <c r="J117" s="4" t="s">
        <v>35</v>
      </c>
      <c r="K117" s="4" t="s">
        <v>36</v>
      </c>
      <c r="L117" s="4" t="s">
        <v>37</v>
      </c>
      <c r="M117" s="10">
        <v>46401000</v>
      </c>
      <c r="N117" s="4" t="s">
        <v>37</v>
      </c>
      <c r="O117" s="11">
        <v>1306000</v>
      </c>
      <c r="P117" s="4" t="s">
        <v>37</v>
      </c>
      <c r="Q117" s="12">
        <v>36502000</v>
      </c>
      <c r="R117" s="4" t="s">
        <v>38</v>
      </c>
      <c r="S117" s="12"/>
      <c r="T117" s="12">
        <v>84209000</v>
      </c>
      <c r="U117" s="9"/>
    </row>
    <row r="118" spans="1:21" ht="60" x14ac:dyDescent="0.25">
      <c r="A118" s="9" t="s">
        <v>445</v>
      </c>
      <c r="B118" s="9" t="s">
        <v>456</v>
      </c>
      <c r="C118" s="4" t="s">
        <v>28</v>
      </c>
      <c r="D118" s="9" t="s">
        <v>459</v>
      </c>
      <c r="E118" s="4" t="s">
        <v>30</v>
      </c>
      <c r="F118" s="4" t="s">
        <v>31</v>
      </c>
      <c r="G118" s="4" t="s">
        <v>448</v>
      </c>
      <c r="H118" s="9" t="s">
        <v>449</v>
      </c>
      <c r="I118" s="4" t="s">
        <v>460</v>
      </c>
      <c r="J118" s="4" t="s">
        <v>35</v>
      </c>
      <c r="K118" s="4" t="s">
        <v>36</v>
      </c>
      <c r="L118" s="4" t="s">
        <v>37</v>
      </c>
      <c r="M118" s="10">
        <v>140500000</v>
      </c>
      <c r="N118" s="4" t="s">
        <v>37</v>
      </c>
      <c r="O118" s="11">
        <v>1218000</v>
      </c>
      <c r="P118" s="4" t="s">
        <v>37</v>
      </c>
      <c r="Q118" s="12">
        <v>81700000</v>
      </c>
      <c r="R118" s="4" t="s">
        <v>38</v>
      </c>
      <c r="S118" s="12"/>
      <c r="T118" s="12">
        <v>223418000</v>
      </c>
      <c r="U118" s="9" t="s">
        <v>461</v>
      </c>
    </row>
    <row r="119" spans="1:21" ht="60" x14ac:dyDescent="0.25">
      <c r="A119" s="9" t="s">
        <v>445</v>
      </c>
      <c r="B119" s="9" t="s">
        <v>462</v>
      </c>
      <c r="C119" s="4" t="s">
        <v>28</v>
      </c>
      <c r="D119" s="9" t="s">
        <v>463</v>
      </c>
      <c r="E119" s="4" t="s">
        <v>30</v>
      </c>
      <c r="F119" s="4" t="s">
        <v>31</v>
      </c>
      <c r="G119" s="4" t="s">
        <v>448</v>
      </c>
      <c r="H119" s="9" t="s">
        <v>449</v>
      </c>
      <c r="I119" s="4" t="s">
        <v>464</v>
      </c>
      <c r="J119" s="4" t="s">
        <v>370</v>
      </c>
      <c r="K119" s="4" t="s">
        <v>36</v>
      </c>
      <c r="L119" s="4" t="s">
        <v>37</v>
      </c>
      <c r="M119" s="10">
        <v>934000</v>
      </c>
      <c r="N119" s="4" t="s">
        <v>37</v>
      </c>
      <c r="O119" s="11">
        <v>267000</v>
      </c>
      <c r="P119" s="4" t="s">
        <v>37</v>
      </c>
      <c r="Q119" s="12">
        <v>11599000</v>
      </c>
      <c r="R119" s="4" t="s">
        <v>38</v>
      </c>
      <c r="S119" s="12"/>
      <c r="T119" s="12">
        <v>12800000</v>
      </c>
      <c r="U119" s="9"/>
    </row>
    <row r="120" spans="1:21" ht="30" x14ac:dyDescent="0.25">
      <c r="A120" s="9" t="s">
        <v>445</v>
      </c>
      <c r="B120" s="9" t="s">
        <v>462</v>
      </c>
      <c r="C120" s="4" t="s">
        <v>28</v>
      </c>
      <c r="D120" s="9" t="s">
        <v>465</v>
      </c>
      <c r="E120" s="4" t="s">
        <v>30</v>
      </c>
      <c r="F120" s="4" t="s">
        <v>31</v>
      </c>
      <c r="G120" s="4" t="s">
        <v>448</v>
      </c>
      <c r="H120" s="9" t="s">
        <v>449</v>
      </c>
      <c r="I120" s="4" t="s">
        <v>466</v>
      </c>
      <c r="J120" s="4" t="s">
        <v>77</v>
      </c>
      <c r="K120" s="4" t="s">
        <v>36</v>
      </c>
      <c r="L120" s="4" t="s">
        <v>77</v>
      </c>
      <c r="M120" s="10">
        <v>1800000</v>
      </c>
      <c r="N120" s="4" t="s">
        <v>77</v>
      </c>
      <c r="O120" s="11">
        <v>800000</v>
      </c>
      <c r="P120" s="4" t="s">
        <v>77</v>
      </c>
      <c r="Q120" s="12">
        <v>16900000</v>
      </c>
      <c r="R120" s="4" t="s">
        <v>38</v>
      </c>
      <c r="S120" s="12"/>
      <c r="T120" s="12">
        <v>19500000</v>
      </c>
      <c r="U120" s="9"/>
    </row>
    <row r="121" spans="1:21" ht="30" x14ac:dyDescent="0.25">
      <c r="A121" s="9" t="s">
        <v>445</v>
      </c>
      <c r="B121" s="9" t="s">
        <v>462</v>
      </c>
      <c r="C121" s="4" t="s">
        <v>28</v>
      </c>
      <c r="D121" s="9" t="s">
        <v>467</v>
      </c>
      <c r="E121" s="4" t="s">
        <v>30</v>
      </c>
      <c r="F121" s="4" t="s">
        <v>31</v>
      </c>
      <c r="G121" s="4" t="s">
        <v>448</v>
      </c>
      <c r="H121" s="9" t="s">
        <v>449</v>
      </c>
      <c r="I121" s="4" t="s">
        <v>468</v>
      </c>
      <c r="J121" s="4" t="s">
        <v>77</v>
      </c>
      <c r="K121" s="4" t="s">
        <v>36</v>
      </c>
      <c r="L121" s="4" t="s">
        <v>77</v>
      </c>
      <c r="M121" s="10">
        <v>5900000</v>
      </c>
      <c r="N121" s="4" t="s">
        <v>77</v>
      </c>
      <c r="O121" s="11">
        <v>726000</v>
      </c>
      <c r="P121" s="4" t="s">
        <v>77</v>
      </c>
      <c r="Q121" s="12">
        <v>18000000</v>
      </c>
      <c r="R121" s="4" t="s">
        <v>38</v>
      </c>
      <c r="S121" s="12"/>
      <c r="T121" s="12">
        <v>24626000</v>
      </c>
      <c r="U121" s="9"/>
    </row>
    <row r="122" spans="1:21" ht="45" x14ac:dyDescent="0.25">
      <c r="A122" s="9" t="s">
        <v>445</v>
      </c>
      <c r="B122" s="9" t="s">
        <v>462</v>
      </c>
      <c r="C122" s="4" t="s">
        <v>28</v>
      </c>
      <c r="D122" s="9" t="s">
        <v>469</v>
      </c>
      <c r="E122" s="4" t="s">
        <v>30</v>
      </c>
      <c r="F122" s="4" t="s">
        <v>31</v>
      </c>
      <c r="G122" s="4" t="s">
        <v>448</v>
      </c>
      <c r="H122" s="9" t="s">
        <v>449</v>
      </c>
      <c r="I122" s="4" t="s">
        <v>470</v>
      </c>
      <c r="J122" s="4" t="s">
        <v>77</v>
      </c>
      <c r="K122" s="4" t="s">
        <v>36</v>
      </c>
      <c r="L122" s="4" t="s">
        <v>77</v>
      </c>
      <c r="M122" s="10">
        <v>2500000</v>
      </c>
      <c r="N122" s="4" t="s">
        <v>77</v>
      </c>
      <c r="O122" s="11">
        <v>617000</v>
      </c>
      <c r="P122" s="4" t="s">
        <v>77</v>
      </c>
      <c r="Q122" s="12">
        <v>12300000</v>
      </c>
      <c r="R122" s="4" t="s">
        <v>38</v>
      </c>
      <c r="S122" s="12"/>
      <c r="T122" s="12">
        <v>15417000</v>
      </c>
      <c r="U122" s="9"/>
    </row>
    <row r="123" spans="1:21" ht="30" x14ac:dyDescent="0.25">
      <c r="A123" s="9" t="s">
        <v>445</v>
      </c>
      <c r="B123" s="9" t="s">
        <v>462</v>
      </c>
      <c r="C123" s="4" t="s">
        <v>28</v>
      </c>
      <c r="D123" s="9" t="s">
        <v>471</v>
      </c>
      <c r="E123" s="4" t="s">
        <v>30</v>
      </c>
      <c r="F123" s="4" t="s">
        <v>31</v>
      </c>
      <c r="G123" s="4" t="s">
        <v>448</v>
      </c>
      <c r="H123" s="9" t="s">
        <v>449</v>
      </c>
      <c r="I123" s="4" t="s">
        <v>472</v>
      </c>
      <c r="J123" s="4" t="s">
        <v>77</v>
      </c>
      <c r="K123" s="4" t="s">
        <v>36</v>
      </c>
      <c r="L123" s="4" t="s">
        <v>77</v>
      </c>
      <c r="M123" s="10">
        <v>3200000</v>
      </c>
      <c r="N123" s="4" t="s">
        <v>77</v>
      </c>
      <c r="O123" s="11">
        <v>420000</v>
      </c>
      <c r="P123" s="4" t="s">
        <v>77</v>
      </c>
      <c r="Q123" s="12">
        <v>17100000</v>
      </c>
      <c r="R123" s="4" t="s">
        <v>38</v>
      </c>
      <c r="S123" s="12"/>
      <c r="T123" s="12">
        <v>20720000</v>
      </c>
      <c r="U123" s="9"/>
    </row>
    <row r="124" spans="1:21" ht="60" x14ac:dyDescent="0.25">
      <c r="A124" s="9" t="s">
        <v>445</v>
      </c>
      <c r="B124" s="9" t="s">
        <v>473</v>
      </c>
      <c r="C124" s="4" t="s">
        <v>28</v>
      </c>
      <c r="D124" s="9" t="s">
        <v>474</v>
      </c>
      <c r="E124" s="4" t="s">
        <v>30</v>
      </c>
      <c r="F124" s="4" t="s">
        <v>31</v>
      </c>
      <c r="G124" s="4" t="s">
        <v>448</v>
      </c>
      <c r="H124" s="9" t="s">
        <v>449</v>
      </c>
      <c r="I124" s="4" t="s">
        <v>475</v>
      </c>
      <c r="J124" s="4" t="s">
        <v>35</v>
      </c>
      <c r="K124" s="4" t="s">
        <v>36</v>
      </c>
      <c r="L124" s="4" t="s">
        <v>37</v>
      </c>
      <c r="M124" s="10">
        <v>9300000</v>
      </c>
      <c r="N124" s="4" t="s">
        <v>37</v>
      </c>
      <c r="O124" s="11">
        <v>7750000</v>
      </c>
      <c r="P124" s="4" t="s">
        <v>37</v>
      </c>
      <c r="Q124" s="12">
        <v>64300000</v>
      </c>
      <c r="R124" s="4" t="s">
        <v>38</v>
      </c>
      <c r="S124" s="12"/>
      <c r="T124" s="12">
        <v>81350000</v>
      </c>
      <c r="U124" s="9"/>
    </row>
    <row r="125" spans="1:21" ht="60" x14ac:dyDescent="0.25">
      <c r="A125" s="9" t="s">
        <v>445</v>
      </c>
      <c r="B125" s="9" t="s">
        <v>476</v>
      </c>
      <c r="C125" s="4" t="s">
        <v>28</v>
      </c>
      <c r="D125" s="9" t="s">
        <v>477</v>
      </c>
      <c r="E125" s="4" t="s">
        <v>30</v>
      </c>
      <c r="F125" s="4" t="s">
        <v>31</v>
      </c>
      <c r="G125" s="4" t="s">
        <v>448</v>
      </c>
      <c r="H125" s="9" t="s">
        <v>449</v>
      </c>
      <c r="I125" s="4" t="s">
        <v>478</v>
      </c>
      <c r="J125" s="4" t="s">
        <v>479</v>
      </c>
      <c r="K125" s="4" t="s">
        <v>36</v>
      </c>
      <c r="L125" s="4" t="s">
        <v>37</v>
      </c>
      <c r="M125" s="10">
        <v>9100000</v>
      </c>
      <c r="N125" s="4" t="s">
        <v>37</v>
      </c>
      <c r="O125" s="11">
        <v>1700000</v>
      </c>
      <c r="P125" s="4" t="s">
        <v>37</v>
      </c>
      <c r="Q125" s="12">
        <v>15200000</v>
      </c>
      <c r="R125" s="4" t="s">
        <v>38</v>
      </c>
      <c r="S125" s="12"/>
      <c r="T125" s="12">
        <v>26000000</v>
      </c>
      <c r="U125" s="9"/>
    </row>
    <row r="126" spans="1:21" ht="60" x14ac:dyDescent="0.25">
      <c r="A126" s="9" t="s">
        <v>445</v>
      </c>
      <c r="B126" s="9" t="s">
        <v>480</v>
      </c>
      <c r="C126" s="4" t="s">
        <v>28</v>
      </c>
      <c r="D126" s="9" t="s">
        <v>481</v>
      </c>
      <c r="E126" s="4" t="s">
        <v>30</v>
      </c>
      <c r="F126" s="4" t="s">
        <v>31</v>
      </c>
      <c r="G126" s="4" t="s">
        <v>448</v>
      </c>
      <c r="H126" s="9" t="s">
        <v>449</v>
      </c>
      <c r="I126" s="4" t="s">
        <v>482</v>
      </c>
      <c r="J126" s="4" t="s">
        <v>35</v>
      </c>
      <c r="K126" s="4" t="s">
        <v>36</v>
      </c>
      <c r="L126" s="4" t="s">
        <v>37</v>
      </c>
      <c r="M126" s="10">
        <v>42800000</v>
      </c>
      <c r="N126" s="4" t="s">
        <v>37</v>
      </c>
      <c r="O126" s="11">
        <v>3700000</v>
      </c>
      <c r="P126" s="4" t="s">
        <v>37</v>
      </c>
      <c r="Q126" s="12">
        <v>62898000</v>
      </c>
      <c r="R126" s="4" t="s">
        <v>38</v>
      </c>
      <c r="S126" s="12"/>
      <c r="T126" s="12">
        <v>109398000</v>
      </c>
      <c r="U126" s="9" t="s">
        <v>483</v>
      </c>
    </row>
    <row r="127" spans="1:21" ht="30" x14ac:dyDescent="0.25">
      <c r="A127" s="9" t="s">
        <v>445</v>
      </c>
      <c r="B127" s="9" t="s">
        <v>484</v>
      </c>
      <c r="C127" s="4" t="s">
        <v>28</v>
      </c>
      <c r="D127" s="9" t="s">
        <v>485</v>
      </c>
      <c r="E127" s="4" t="s">
        <v>263</v>
      </c>
      <c r="F127" s="4" t="s">
        <v>31</v>
      </c>
      <c r="G127" s="4" t="s">
        <v>448</v>
      </c>
      <c r="H127" s="9" t="s">
        <v>449</v>
      </c>
      <c r="I127" s="4" t="s">
        <v>486</v>
      </c>
      <c r="J127" s="4" t="s">
        <v>77</v>
      </c>
      <c r="K127" s="4" t="s">
        <v>138</v>
      </c>
      <c r="L127" s="4" t="s">
        <v>77</v>
      </c>
      <c r="M127" s="10">
        <v>1126000</v>
      </c>
      <c r="N127" s="4" t="s">
        <v>38</v>
      </c>
      <c r="O127" s="11"/>
      <c r="P127" s="4" t="s">
        <v>77</v>
      </c>
      <c r="Q127" s="12">
        <v>3160000</v>
      </c>
      <c r="R127" s="4" t="s">
        <v>38</v>
      </c>
      <c r="S127" s="12"/>
      <c r="T127" s="12">
        <v>4286000</v>
      </c>
      <c r="U127" s="9"/>
    </row>
    <row r="128" spans="1:21" ht="60" x14ac:dyDescent="0.25">
      <c r="A128" s="9" t="s">
        <v>487</v>
      </c>
      <c r="B128" s="9" t="s">
        <v>488</v>
      </c>
      <c r="C128" s="4" t="s">
        <v>28</v>
      </c>
      <c r="D128" s="9" t="s">
        <v>489</v>
      </c>
      <c r="E128" s="4" t="s">
        <v>30</v>
      </c>
      <c r="F128" s="4" t="s">
        <v>31</v>
      </c>
      <c r="G128" s="4" t="s">
        <v>448</v>
      </c>
      <c r="H128" s="9" t="s">
        <v>490</v>
      </c>
      <c r="I128" s="4" t="s">
        <v>491</v>
      </c>
      <c r="J128" s="4" t="s">
        <v>35</v>
      </c>
      <c r="K128" s="4" t="s">
        <v>42</v>
      </c>
      <c r="L128" s="4" t="s">
        <v>37</v>
      </c>
      <c r="M128" s="10">
        <v>500000</v>
      </c>
      <c r="N128" s="4" t="s">
        <v>37</v>
      </c>
      <c r="O128" s="11">
        <v>500000</v>
      </c>
      <c r="P128" s="4" t="s">
        <v>37</v>
      </c>
      <c r="Q128" s="12">
        <v>114999000</v>
      </c>
      <c r="R128" s="4" t="s">
        <v>38</v>
      </c>
      <c r="S128" s="12"/>
      <c r="T128" s="12">
        <v>115999000</v>
      </c>
      <c r="U128" s="9"/>
    </row>
    <row r="129" spans="1:21" ht="60" x14ac:dyDescent="0.25">
      <c r="A129" s="9" t="s">
        <v>492</v>
      </c>
      <c r="B129" s="9" t="s">
        <v>155</v>
      </c>
      <c r="C129" s="4" t="s">
        <v>28</v>
      </c>
      <c r="D129" s="9" t="s">
        <v>493</v>
      </c>
      <c r="E129" s="4" t="s">
        <v>30</v>
      </c>
      <c r="F129" s="4" t="s">
        <v>31</v>
      </c>
      <c r="G129" s="4" t="s">
        <v>433</v>
      </c>
      <c r="H129" s="9" t="s">
        <v>494</v>
      </c>
      <c r="I129" s="4" t="s">
        <v>495</v>
      </c>
      <c r="J129" s="4" t="s">
        <v>35</v>
      </c>
      <c r="K129" s="4" t="s">
        <v>42</v>
      </c>
      <c r="L129" s="4" t="s">
        <v>37</v>
      </c>
      <c r="M129" s="10">
        <v>5300000</v>
      </c>
      <c r="N129" s="4" t="s">
        <v>37</v>
      </c>
      <c r="O129" s="11">
        <v>1100000</v>
      </c>
      <c r="P129" s="4" t="s">
        <v>37</v>
      </c>
      <c r="Q129" s="12">
        <v>61293000</v>
      </c>
      <c r="R129" s="4" t="s">
        <v>38</v>
      </c>
      <c r="S129" s="12"/>
      <c r="T129" s="12">
        <v>67693000</v>
      </c>
      <c r="U129" s="9"/>
    </row>
    <row r="130" spans="1:21" ht="60" x14ac:dyDescent="0.25">
      <c r="A130" s="9" t="s">
        <v>492</v>
      </c>
      <c r="B130" s="9" t="s">
        <v>155</v>
      </c>
      <c r="C130" s="4" t="s">
        <v>28</v>
      </c>
      <c r="D130" s="9" t="s">
        <v>496</v>
      </c>
      <c r="E130" s="4" t="s">
        <v>30</v>
      </c>
      <c r="F130" s="4" t="s">
        <v>31</v>
      </c>
      <c r="G130" s="4" t="s">
        <v>433</v>
      </c>
      <c r="H130" s="9" t="s">
        <v>494</v>
      </c>
      <c r="I130" s="4" t="s">
        <v>497</v>
      </c>
      <c r="J130" s="4" t="s">
        <v>35</v>
      </c>
      <c r="K130" s="4" t="s">
        <v>42</v>
      </c>
      <c r="L130" s="4" t="s">
        <v>37</v>
      </c>
      <c r="M130" s="10">
        <v>1200000</v>
      </c>
      <c r="N130" s="4" t="s">
        <v>37</v>
      </c>
      <c r="O130" s="11">
        <v>1000000</v>
      </c>
      <c r="P130" s="4" t="s">
        <v>37</v>
      </c>
      <c r="Q130" s="12">
        <v>38194000</v>
      </c>
      <c r="R130" s="4" t="s">
        <v>38</v>
      </c>
      <c r="S130" s="12"/>
      <c r="T130" s="12">
        <v>40394000</v>
      </c>
      <c r="U130" s="9"/>
    </row>
    <row r="131" spans="1:21" ht="30" x14ac:dyDescent="0.25">
      <c r="A131" s="9" t="s">
        <v>492</v>
      </c>
      <c r="B131" s="9" t="s">
        <v>498</v>
      </c>
      <c r="C131" s="4" t="s">
        <v>28</v>
      </c>
      <c r="D131" s="9" t="s">
        <v>499</v>
      </c>
      <c r="E131" s="4" t="s">
        <v>30</v>
      </c>
      <c r="F131" s="4" t="s">
        <v>31</v>
      </c>
      <c r="G131" s="4" t="s">
        <v>433</v>
      </c>
      <c r="H131" s="9" t="s">
        <v>494</v>
      </c>
      <c r="I131" s="4" t="s">
        <v>500</v>
      </c>
      <c r="J131" s="4" t="s">
        <v>77</v>
      </c>
      <c r="K131" s="4" t="s">
        <v>501</v>
      </c>
      <c r="L131" s="4" t="s">
        <v>77</v>
      </c>
      <c r="M131" s="10">
        <v>13200000</v>
      </c>
      <c r="N131" s="4" t="s">
        <v>77</v>
      </c>
      <c r="O131" s="11">
        <v>18900000</v>
      </c>
      <c r="P131" s="4" t="s">
        <v>77</v>
      </c>
      <c r="Q131" s="12">
        <v>39101000</v>
      </c>
      <c r="R131" s="4" t="s">
        <v>38</v>
      </c>
      <c r="S131" s="12"/>
      <c r="T131" s="12">
        <v>71201000</v>
      </c>
      <c r="U131" s="9" t="s">
        <v>502</v>
      </c>
    </row>
    <row r="132" spans="1:21" ht="45" x14ac:dyDescent="0.25">
      <c r="A132" s="9" t="s">
        <v>492</v>
      </c>
      <c r="B132" s="9" t="s">
        <v>498</v>
      </c>
      <c r="C132" s="4" t="s">
        <v>28</v>
      </c>
      <c r="D132" s="9" t="s">
        <v>503</v>
      </c>
      <c r="E132" s="4" t="s">
        <v>30</v>
      </c>
      <c r="F132" s="4" t="s">
        <v>31</v>
      </c>
      <c r="G132" s="4" t="s">
        <v>433</v>
      </c>
      <c r="H132" s="9" t="s">
        <v>494</v>
      </c>
      <c r="I132" s="4" t="s">
        <v>504</v>
      </c>
      <c r="J132" s="4" t="s">
        <v>77</v>
      </c>
      <c r="K132" s="4" t="s">
        <v>501</v>
      </c>
      <c r="L132" s="4" t="s">
        <v>77</v>
      </c>
      <c r="M132" s="10">
        <v>31900000</v>
      </c>
      <c r="N132" s="4" t="s">
        <v>77</v>
      </c>
      <c r="O132" s="11">
        <v>3000000</v>
      </c>
      <c r="P132" s="4" t="s">
        <v>77</v>
      </c>
      <c r="Q132" s="12">
        <v>149499000</v>
      </c>
      <c r="R132" s="4" t="s">
        <v>38</v>
      </c>
      <c r="S132" s="12"/>
      <c r="T132" s="12">
        <v>184399000</v>
      </c>
      <c r="U132" s="9" t="s">
        <v>502</v>
      </c>
    </row>
    <row r="133" spans="1:21" ht="60" x14ac:dyDescent="0.25">
      <c r="A133" s="9" t="s">
        <v>492</v>
      </c>
      <c r="B133" s="9" t="s">
        <v>498</v>
      </c>
      <c r="C133" s="4" t="s">
        <v>28</v>
      </c>
      <c r="D133" s="9" t="s">
        <v>505</v>
      </c>
      <c r="E133" s="4" t="s">
        <v>30</v>
      </c>
      <c r="F133" s="4" t="s">
        <v>31</v>
      </c>
      <c r="G133" s="4" t="s">
        <v>433</v>
      </c>
      <c r="H133" s="9" t="s">
        <v>494</v>
      </c>
      <c r="I133" s="4" t="s">
        <v>506</v>
      </c>
      <c r="J133" s="4" t="s">
        <v>46</v>
      </c>
      <c r="K133" s="4" t="s">
        <v>501</v>
      </c>
      <c r="L133" s="4" t="s">
        <v>37</v>
      </c>
      <c r="M133" s="10">
        <v>500000</v>
      </c>
      <c r="N133" s="4" t="s">
        <v>37</v>
      </c>
      <c r="O133" s="11">
        <v>261000</v>
      </c>
      <c r="P133" s="4" t="s">
        <v>37</v>
      </c>
      <c r="Q133" s="12">
        <v>140899000</v>
      </c>
      <c r="R133" s="4" t="s">
        <v>38</v>
      </c>
      <c r="S133" s="12"/>
      <c r="T133" s="12">
        <v>141660000</v>
      </c>
      <c r="U133" s="9" t="s">
        <v>502</v>
      </c>
    </row>
    <row r="134" spans="1:21" ht="60" x14ac:dyDescent="0.25">
      <c r="A134" s="9" t="s">
        <v>492</v>
      </c>
      <c r="B134" s="9" t="s">
        <v>498</v>
      </c>
      <c r="C134" s="4" t="s">
        <v>28</v>
      </c>
      <c r="D134" s="9" t="s">
        <v>507</v>
      </c>
      <c r="E134" s="4" t="s">
        <v>30</v>
      </c>
      <c r="F134" s="4" t="s">
        <v>31</v>
      </c>
      <c r="G134" s="4" t="s">
        <v>433</v>
      </c>
      <c r="H134" s="9" t="s">
        <v>494</v>
      </c>
      <c r="I134" s="4" t="s">
        <v>508</v>
      </c>
      <c r="J134" s="4" t="s">
        <v>46</v>
      </c>
      <c r="K134" s="4" t="s">
        <v>501</v>
      </c>
      <c r="L134" s="4" t="s">
        <v>37</v>
      </c>
      <c r="M134" s="10">
        <v>11000000</v>
      </c>
      <c r="N134" s="4" t="s">
        <v>37</v>
      </c>
      <c r="O134" s="11">
        <v>14000000</v>
      </c>
      <c r="P134" s="4" t="s">
        <v>37</v>
      </c>
      <c r="Q134" s="12">
        <v>92000000</v>
      </c>
      <c r="R134" s="4" t="s">
        <v>38</v>
      </c>
      <c r="S134" s="12"/>
      <c r="T134" s="12">
        <v>117000000</v>
      </c>
      <c r="U134" s="9" t="s">
        <v>502</v>
      </c>
    </row>
    <row r="135" spans="1:21" ht="60" x14ac:dyDescent="0.25">
      <c r="A135" s="9" t="s">
        <v>492</v>
      </c>
      <c r="B135" s="9" t="s">
        <v>498</v>
      </c>
      <c r="C135" s="4" t="s">
        <v>28</v>
      </c>
      <c r="D135" s="9" t="s">
        <v>509</v>
      </c>
      <c r="E135" s="4" t="s">
        <v>30</v>
      </c>
      <c r="F135" s="4" t="s">
        <v>31</v>
      </c>
      <c r="G135" s="4" t="s">
        <v>433</v>
      </c>
      <c r="H135" s="9" t="s">
        <v>494</v>
      </c>
      <c r="I135" s="4" t="s">
        <v>510</v>
      </c>
      <c r="J135" s="4" t="s">
        <v>46</v>
      </c>
      <c r="K135" s="4" t="s">
        <v>36</v>
      </c>
      <c r="L135" s="4" t="s">
        <v>37</v>
      </c>
      <c r="M135" s="10">
        <v>2299000</v>
      </c>
      <c r="N135" s="4" t="s">
        <v>37</v>
      </c>
      <c r="O135" s="11">
        <v>1200000</v>
      </c>
      <c r="P135" s="4" t="s">
        <v>37</v>
      </c>
      <c r="Q135" s="12">
        <v>65000000</v>
      </c>
      <c r="R135" s="4" t="s">
        <v>38</v>
      </c>
      <c r="S135" s="12"/>
      <c r="T135" s="12">
        <v>68499000</v>
      </c>
      <c r="U135" s="9"/>
    </row>
    <row r="136" spans="1:21" ht="30" x14ac:dyDescent="0.25">
      <c r="A136" s="9" t="s">
        <v>492</v>
      </c>
      <c r="B136" s="9" t="s">
        <v>511</v>
      </c>
      <c r="C136" s="4" t="s">
        <v>28</v>
      </c>
      <c r="D136" s="9" t="s">
        <v>512</v>
      </c>
      <c r="E136" s="4" t="s">
        <v>30</v>
      </c>
      <c r="F136" s="4" t="s">
        <v>31</v>
      </c>
      <c r="G136" s="4" t="s">
        <v>433</v>
      </c>
      <c r="H136" s="9" t="s">
        <v>494</v>
      </c>
      <c r="I136" s="4" t="s">
        <v>513</v>
      </c>
      <c r="J136" s="4" t="s">
        <v>77</v>
      </c>
      <c r="K136" s="4" t="s">
        <v>36</v>
      </c>
      <c r="L136" s="4" t="s">
        <v>77</v>
      </c>
      <c r="M136" s="10">
        <v>11100000</v>
      </c>
      <c r="N136" s="4" t="s">
        <v>77</v>
      </c>
      <c r="O136" s="11">
        <v>1332000</v>
      </c>
      <c r="P136" s="4" t="s">
        <v>77</v>
      </c>
      <c r="Q136" s="12">
        <v>28860000</v>
      </c>
      <c r="R136" s="4" t="s">
        <v>38</v>
      </c>
      <c r="S136" s="12"/>
      <c r="T136" s="12">
        <v>41292000</v>
      </c>
      <c r="U136" s="9" t="s">
        <v>514</v>
      </c>
    </row>
    <row r="137" spans="1:21" ht="60" x14ac:dyDescent="0.25">
      <c r="A137" s="9" t="s">
        <v>515</v>
      </c>
      <c r="B137" s="9" t="s">
        <v>423</v>
      </c>
      <c r="C137" s="4" t="s">
        <v>28</v>
      </c>
      <c r="D137" s="9" t="s">
        <v>516</v>
      </c>
      <c r="E137" s="4" t="s">
        <v>30</v>
      </c>
      <c r="F137" s="4" t="s">
        <v>31</v>
      </c>
      <c r="G137" s="4" t="s">
        <v>517</v>
      </c>
      <c r="H137" s="9" t="s">
        <v>518</v>
      </c>
      <c r="I137" s="4" t="s">
        <v>519</v>
      </c>
      <c r="J137" s="4" t="s">
        <v>46</v>
      </c>
      <c r="K137" s="4" t="s">
        <v>36</v>
      </c>
      <c r="L137" s="4" t="s">
        <v>37</v>
      </c>
      <c r="M137" s="10">
        <v>38800000</v>
      </c>
      <c r="N137" s="4" t="s">
        <v>37</v>
      </c>
      <c r="O137" s="11">
        <v>9700000</v>
      </c>
      <c r="P137" s="4" t="s">
        <v>37</v>
      </c>
      <c r="Q137" s="12">
        <v>60300000</v>
      </c>
      <c r="R137" s="4" t="s">
        <v>38</v>
      </c>
      <c r="S137" s="12"/>
      <c r="T137" s="12">
        <v>108800000</v>
      </c>
      <c r="U137" s="9"/>
    </row>
    <row r="138" spans="1:21" ht="45" x14ac:dyDescent="0.25">
      <c r="A138" s="9" t="s">
        <v>515</v>
      </c>
      <c r="B138" s="9" t="s">
        <v>511</v>
      </c>
      <c r="C138" s="4" t="s">
        <v>28</v>
      </c>
      <c r="D138" s="9" t="s">
        <v>520</v>
      </c>
      <c r="E138" s="4" t="s">
        <v>30</v>
      </c>
      <c r="F138" s="4" t="s">
        <v>31</v>
      </c>
      <c r="G138" s="4" t="s">
        <v>517</v>
      </c>
      <c r="H138" s="9" t="s">
        <v>518</v>
      </c>
      <c r="I138" s="4" t="s">
        <v>521</v>
      </c>
      <c r="J138" s="4" t="s">
        <v>77</v>
      </c>
      <c r="K138" s="4" t="s">
        <v>36</v>
      </c>
      <c r="L138" s="4" t="s">
        <v>77</v>
      </c>
      <c r="M138" s="10">
        <v>57300000</v>
      </c>
      <c r="N138" s="4" t="s">
        <v>77</v>
      </c>
      <c r="O138" s="11">
        <v>2114000</v>
      </c>
      <c r="P138" s="4" t="s">
        <v>77</v>
      </c>
      <c r="Q138" s="12">
        <v>71300000</v>
      </c>
      <c r="R138" s="4" t="s">
        <v>38</v>
      </c>
      <c r="S138" s="12"/>
      <c r="T138" s="12">
        <v>130714000</v>
      </c>
      <c r="U138" s="9" t="s">
        <v>522</v>
      </c>
    </row>
    <row r="139" spans="1:21" ht="60" x14ac:dyDescent="0.25">
      <c r="A139" s="9" t="s">
        <v>523</v>
      </c>
      <c r="B139" s="9" t="s">
        <v>524</v>
      </c>
      <c r="C139" s="4" t="s">
        <v>28</v>
      </c>
      <c r="D139" s="9" t="s">
        <v>525</v>
      </c>
      <c r="E139" s="4" t="s">
        <v>30</v>
      </c>
      <c r="F139" s="4" t="s">
        <v>31</v>
      </c>
      <c r="G139" s="4" t="s">
        <v>448</v>
      </c>
      <c r="H139" s="9" t="s">
        <v>526</v>
      </c>
      <c r="I139" s="4" t="s">
        <v>527</v>
      </c>
      <c r="J139" s="4" t="s">
        <v>370</v>
      </c>
      <c r="K139" s="4" t="s">
        <v>36</v>
      </c>
      <c r="L139" s="4" t="s">
        <v>37</v>
      </c>
      <c r="M139" s="10">
        <v>3800000</v>
      </c>
      <c r="N139" s="4" t="s">
        <v>37</v>
      </c>
      <c r="O139" s="11">
        <v>2000000</v>
      </c>
      <c r="P139" s="4" t="s">
        <v>37</v>
      </c>
      <c r="Q139" s="12">
        <v>15299000</v>
      </c>
      <c r="R139" s="4" t="s">
        <v>38</v>
      </c>
      <c r="S139" s="12"/>
      <c r="T139" s="12">
        <v>21099000</v>
      </c>
      <c r="U139" s="9" t="s">
        <v>528</v>
      </c>
    </row>
    <row r="140" spans="1:21" ht="30" x14ac:dyDescent="0.25">
      <c r="A140" s="9" t="s">
        <v>523</v>
      </c>
      <c r="B140" s="9" t="s">
        <v>529</v>
      </c>
      <c r="C140" s="4" t="s">
        <v>28</v>
      </c>
      <c r="D140" s="9" t="s">
        <v>530</v>
      </c>
      <c r="E140" s="4" t="s">
        <v>30</v>
      </c>
      <c r="F140" s="4" t="s">
        <v>31</v>
      </c>
      <c r="G140" s="4" t="s">
        <v>448</v>
      </c>
      <c r="H140" s="9" t="s">
        <v>526</v>
      </c>
      <c r="I140" s="4" t="s">
        <v>531</v>
      </c>
      <c r="J140" s="4" t="s">
        <v>77</v>
      </c>
      <c r="K140" s="4" t="s">
        <v>36</v>
      </c>
      <c r="L140" s="4" t="s">
        <v>77</v>
      </c>
      <c r="M140" s="10">
        <v>5900000</v>
      </c>
      <c r="N140" s="4" t="s">
        <v>77</v>
      </c>
      <c r="O140" s="11">
        <v>9000000</v>
      </c>
      <c r="P140" s="4" t="s">
        <v>77</v>
      </c>
      <c r="Q140" s="12">
        <v>21899000</v>
      </c>
      <c r="R140" s="4" t="s">
        <v>38</v>
      </c>
      <c r="S140" s="12"/>
      <c r="T140" s="12">
        <v>36799000</v>
      </c>
      <c r="U140" s="9"/>
    </row>
    <row r="141" spans="1:21" ht="60" x14ac:dyDescent="0.25">
      <c r="A141" s="9" t="s">
        <v>532</v>
      </c>
      <c r="B141" s="9" t="s">
        <v>334</v>
      </c>
      <c r="C141" s="4" t="s">
        <v>28</v>
      </c>
      <c r="D141" s="9" t="s">
        <v>533</v>
      </c>
      <c r="E141" s="4" t="s">
        <v>30</v>
      </c>
      <c r="F141" s="4" t="s">
        <v>31</v>
      </c>
      <c r="G141" s="4" t="s">
        <v>74</v>
      </c>
      <c r="H141" s="9" t="s">
        <v>327</v>
      </c>
      <c r="I141" s="4" t="s">
        <v>534</v>
      </c>
      <c r="J141" s="4" t="s">
        <v>35</v>
      </c>
      <c r="K141" s="4" t="s">
        <v>42</v>
      </c>
      <c r="L141" s="4" t="s">
        <v>37</v>
      </c>
      <c r="M141" s="10">
        <v>8800000</v>
      </c>
      <c r="N141" s="4" t="s">
        <v>37</v>
      </c>
      <c r="O141" s="11">
        <v>4900000</v>
      </c>
      <c r="P141" s="4" t="s">
        <v>37</v>
      </c>
      <c r="Q141" s="12">
        <v>219400000</v>
      </c>
      <c r="R141" s="4" t="s">
        <v>38</v>
      </c>
      <c r="S141" s="12"/>
      <c r="T141" s="12">
        <v>233100000</v>
      </c>
      <c r="U141" s="9"/>
    </row>
    <row r="142" spans="1:21" ht="60" x14ac:dyDescent="0.25">
      <c r="A142" s="9" t="s">
        <v>532</v>
      </c>
      <c r="B142" s="9" t="s">
        <v>535</v>
      </c>
      <c r="C142" s="4" t="s">
        <v>28</v>
      </c>
      <c r="D142" s="9" t="s">
        <v>536</v>
      </c>
      <c r="E142" s="4" t="s">
        <v>30</v>
      </c>
      <c r="F142" s="4" t="s">
        <v>31</v>
      </c>
      <c r="G142" s="4" t="s">
        <v>74</v>
      </c>
      <c r="H142" s="9" t="s">
        <v>327</v>
      </c>
      <c r="I142" s="4" t="s">
        <v>537</v>
      </c>
      <c r="J142" s="4" t="s">
        <v>538</v>
      </c>
      <c r="K142" s="4" t="s">
        <v>36</v>
      </c>
      <c r="L142" s="4" t="s">
        <v>37</v>
      </c>
      <c r="M142" s="10">
        <v>9400000</v>
      </c>
      <c r="N142" s="4" t="s">
        <v>37</v>
      </c>
      <c r="O142" s="11">
        <v>1300000</v>
      </c>
      <c r="P142" s="4" t="s">
        <v>37</v>
      </c>
      <c r="Q142" s="12">
        <v>5999000</v>
      </c>
      <c r="R142" s="4" t="s">
        <v>38</v>
      </c>
      <c r="S142" s="12"/>
      <c r="T142" s="12">
        <v>16699000</v>
      </c>
      <c r="U142" s="9"/>
    </row>
    <row r="143" spans="1:21" ht="60" x14ac:dyDescent="0.25">
      <c r="A143" s="9" t="s">
        <v>532</v>
      </c>
      <c r="B143" s="9" t="s">
        <v>539</v>
      </c>
      <c r="C143" s="4" t="s">
        <v>28</v>
      </c>
      <c r="D143" s="9" t="s">
        <v>540</v>
      </c>
      <c r="E143" s="4" t="s">
        <v>30</v>
      </c>
      <c r="F143" s="4" t="s">
        <v>31</v>
      </c>
      <c r="G143" s="4" t="s">
        <v>74</v>
      </c>
      <c r="H143" s="9" t="s">
        <v>327</v>
      </c>
      <c r="I143" s="4" t="s">
        <v>541</v>
      </c>
      <c r="J143" s="4" t="s">
        <v>538</v>
      </c>
      <c r="K143" s="4" t="s">
        <v>36</v>
      </c>
      <c r="L143" s="4" t="s">
        <v>37</v>
      </c>
      <c r="M143" s="10">
        <v>2100000</v>
      </c>
      <c r="N143" s="4" t="s">
        <v>37</v>
      </c>
      <c r="O143" s="11">
        <v>500000</v>
      </c>
      <c r="P143" s="4" t="s">
        <v>37</v>
      </c>
      <c r="Q143" s="12">
        <v>1900000</v>
      </c>
      <c r="R143" s="4" t="s">
        <v>38</v>
      </c>
      <c r="S143" s="12"/>
      <c r="T143" s="12">
        <v>4500000</v>
      </c>
      <c r="U143" s="9"/>
    </row>
    <row r="144" spans="1:21" ht="45" x14ac:dyDescent="0.25">
      <c r="A144" s="9" t="s">
        <v>532</v>
      </c>
      <c r="B144" s="9" t="s">
        <v>542</v>
      </c>
      <c r="C144" s="4" t="s">
        <v>28</v>
      </c>
      <c r="D144" s="9" t="s">
        <v>543</v>
      </c>
      <c r="E144" s="4" t="s">
        <v>30</v>
      </c>
      <c r="F144" s="4" t="s">
        <v>31</v>
      </c>
      <c r="G144" s="4" t="s">
        <v>74</v>
      </c>
      <c r="H144" s="9" t="s">
        <v>327</v>
      </c>
      <c r="I144" s="4" t="s">
        <v>544</v>
      </c>
      <c r="J144" s="4" t="s">
        <v>77</v>
      </c>
      <c r="K144" s="4" t="s">
        <v>42</v>
      </c>
      <c r="L144" s="4" t="s">
        <v>77</v>
      </c>
      <c r="M144" s="10">
        <v>12200000</v>
      </c>
      <c r="N144" s="4" t="s">
        <v>77</v>
      </c>
      <c r="O144" s="11">
        <v>900000</v>
      </c>
      <c r="P144" s="4" t="s">
        <v>77</v>
      </c>
      <c r="Q144" s="12">
        <v>8800000</v>
      </c>
      <c r="R144" s="4" t="s">
        <v>38</v>
      </c>
      <c r="S144" s="12"/>
      <c r="T144" s="12">
        <v>21900000</v>
      </c>
      <c r="U144" s="9"/>
    </row>
    <row r="145" spans="1:21" ht="30" x14ac:dyDescent="0.25">
      <c r="A145" s="9" t="s">
        <v>532</v>
      </c>
      <c r="B145" s="9" t="s">
        <v>545</v>
      </c>
      <c r="C145" s="4" t="s">
        <v>28</v>
      </c>
      <c r="D145" s="9" t="s">
        <v>546</v>
      </c>
      <c r="E145" s="4" t="s">
        <v>30</v>
      </c>
      <c r="F145" s="4" t="s">
        <v>31</v>
      </c>
      <c r="G145" s="4" t="s">
        <v>74</v>
      </c>
      <c r="H145" s="9" t="s">
        <v>327</v>
      </c>
      <c r="I145" s="4" t="s">
        <v>547</v>
      </c>
      <c r="J145" s="4" t="s">
        <v>77</v>
      </c>
      <c r="K145" s="4" t="s">
        <v>36</v>
      </c>
      <c r="L145" s="4" t="s">
        <v>77</v>
      </c>
      <c r="M145" s="10">
        <v>300000</v>
      </c>
      <c r="N145" s="4" t="s">
        <v>77</v>
      </c>
      <c r="O145" s="11">
        <v>1500000</v>
      </c>
      <c r="P145" s="4" t="s">
        <v>77</v>
      </c>
      <c r="Q145" s="12">
        <v>1700000</v>
      </c>
      <c r="R145" s="4" t="s">
        <v>38</v>
      </c>
      <c r="S145" s="12"/>
      <c r="T145" s="12">
        <v>3500000</v>
      </c>
      <c r="U145" s="9"/>
    </row>
    <row r="146" spans="1:21" ht="60" x14ac:dyDescent="0.25">
      <c r="A146" s="9" t="s">
        <v>548</v>
      </c>
      <c r="B146" s="9" t="s">
        <v>549</v>
      </c>
      <c r="C146" s="4" t="s">
        <v>28</v>
      </c>
      <c r="D146" s="9" t="s">
        <v>550</v>
      </c>
      <c r="E146" s="4" t="s">
        <v>30</v>
      </c>
      <c r="F146" s="4" t="s">
        <v>31</v>
      </c>
      <c r="G146" s="4" t="s">
        <v>309</v>
      </c>
      <c r="H146" s="9" t="s">
        <v>310</v>
      </c>
      <c r="I146" s="4" t="s">
        <v>551</v>
      </c>
      <c r="J146" s="4" t="s">
        <v>77</v>
      </c>
      <c r="K146" s="4" t="s">
        <v>36</v>
      </c>
      <c r="L146" s="4" t="s">
        <v>77</v>
      </c>
      <c r="M146" s="10">
        <v>46332000</v>
      </c>
      <c r="N146" s="4" t="s">
        <v>77</v>
      </c>
      <c r="O146" s="11">
        <v>80000</v>
      </c>
      <c r="P146" s="4" t="s">
        <v>77</v>
      </c>
      <c r="Q146" s="12">
        <v>37000000</v>
      </c>
      <c r="R146" s="4" t="s">
        <v>38</v>
      </c>
      <c r="S146" s="12"/>
      <c r="T146" s="12">
        <v>83412000</v>
      </c>
      <c r="U146" s="9"/>
    </row>
    <row r="147" spans="1:21" ht="30" x14ac:dyDescent="0.25">
      <c r="A147" s="9" t="s">
        <v>548</v>
      </c>
      <c r="B147" s="9" t="s">
        <v>549</v>
      </c>
      <c r="C147" s="4" t="s">
        <v>28</v>
      </c>
      <c r="D147" s="9" t="s">
        <v>552</v>
      </c>
      <c r="E147" s="4" t="s">
        <v>30</v>
      </c>
      <c r="F147" s="4" t="s">
        <v>31</v>
      </c>
      <c r="G147" s="4" t="s">
        <v>309</v>
      </c>
      <c r="H147" s="9" t="s">
        <v>310</v>
      </c>
      <c r="I147" s="4" t="s">
        <v>553</v>
      </c>
      <c r="J147" s="4" t="s">
        <v>77</v>
      </c>
      <c r="K147" s="4" t="s">
        <v>36</v>
      </c>
      <c r="L147" s="4" t="s">
        <v>77</v>
      </c>
      <c r="M147" s="10">
        <v>90000</v>
      </c>
      <c r="N147" s="4" t="s">
        <v>77</v>
      </c>
      <c r="O147" s="11">
        <v>20000</v>
      </c>
      <c r="P147" s="4" t="s">
        <v>77</v>
      </c>
      <c r="Q147" s="12">
        <v>58300000</v>
      </c>
      <c r="R147" s="4" t="s">
        <v>38</v>
      </c>
      <c r="S147" s="12"/>
      <c r="T147" s="12">
        <v>58410000</v>
      </c>
      <c r="U147" s="9"/>
    </row>
    <row r="148" spans="1:21" ht="30" x14ac:dyDescent="0.25">
      <c r="A148" s="9" t="s">
        <v>548</v>
      </c>
      <c r="B148" s="9" t="s">
        <v>549</v>
      </c>
      <c r="C148" s="4" t="s">
        <v>28</v>
      </c>
      <c r="D148" s="9" t="s">
        <v>554</v>
      </c>
      <c r="E148" s="4" t="s">
        <v>30</v>
      </c>
      <c r="F148" s="4" t="s">
        <v>31</v>
      </c>
      <c r="G148" s="4" t="s">
        <v>309</v>
      </c>
      <c r="H148" s="9" t="s">
        <v>310</v>
      </c>
      <c r="I148" s="4" t="s">
        <v>555</v>
      </c>
      <c r="J148" s="4" t="s">
        <v>77</v>
      </c>
      <c r="K148" s="4" t="s">
        <v>36</v>
      </c>
      <c r="L148" s="4" t="s">
        <v>77</v>
      </c>
      <c r="M148" s="10">
        <v>730000</v>
      </c>
      <c r="N148" s="4" t="s">
        <v>77</v>
      </c>
      <c r="O148" s="11">
        <v>80000</v>
      </c>
      <c r="P148" s="4" t="s">
        <v>77</v>
      </c>
      <c r="Q148" s="12">
        <v>57500000</v>
      </c>
      <c r="R148" s="4" t="s">
        <v>38</v>
      </c>
      <c r="S148" s="12"/>
      <c r="T148" s="12">
        <v>58310000</v>
      </c>
      <c r="U148" s="9"/>
    </row>
    <row r="149" spans="1:21" ht="30" x14ac:dyDescent="0.25">
      <c r="A149" s="9" t="s">
        <v>548</v>
      </c>
      <c r="B149" s="9" t="s">
        <v>549</v>
      </c>
      <c r="C149" s="4" t="s">
        <v>28</v>
      </c>
      <c r="D149" s="9" t="s">
        <v>556</v>
      </c>
      <c r="E149" s="4" t="s">
        <v>30</v>
      </c>
      <c r="F149" s="4" t="s">
        <v>31</v>
      </c>
      <c r="G149" s="4" t="s">
        <v>309</v>
      </c>
      <c r="H149" s="9" t="s">
        <v>310</v>
      </c>
      <c r="I149" s="4" t="s">
        <v>557</v>
      </c>
      <c r="J149" s="4" t="s">
        <v>77</v>
      </c>
      <c r="K149" s="4" t="s">
        <v>36</v>
      </c>
      <c r="L149" s="4" t="s">
        <v>77</v>
      </c>
      <c r="M149" s="10">
        <v>60000</v>
      </c>
      <c r="N149" s="4" t="s">
        <v>77</v>
      </c>
      <c r="O149" s="11">
        <v>100000</v>
      </c>
      <c r="P149" s="4" t="s">
        <v>77</v>
      </c>
      <c r="Q149" s="12">
        <v>22000000</v>
      </c>
      <c r="R149" s="4" t="s">
        <v>38</v>
      </c>
      <c r="S149" s="12"/>
      <c r="T149" s="12">
        <v>22160000</v>
      </c>
      <c r="U149" s="9"/>
    </row>
    <row r="150" spans="1:21" ht="30" x14ac:dyDescent="0.25">
      <c r="A150" s="9" t="s">
        <v>558</v>
      </c>
      <c r="B150" s="9" t="s">
        <v>559</v>
      </c>
      <c r="C150" s="4" t="s">
        <v>28</v>
      </c>
      <c r="D150" s="9" t="s">
        <v>560</v>
      </c>
      <c r="E150" s="4" t="s">
        <v>30</v>
      </c>
      <c r="F150" s="4" t="s">
        <v>31</v>
      </c>
      <c r="G150" s="4" t="s">
        <v>113</v>
      </c>
      <c r="H150" s="9" t="s">
        <v>561</v>
      </c>
      <c r="I150" s="4" t="s">
        <v>562</v>
      </c>
      <c r="J150" s="4" t="s">
        <v>77</v>
      </c>
      <c r="K150" s="4" t="s">
        <v>36</v>
      </c>
      <c r="L150" s="4" t="s">
        <v>77</v>
      </c>
      <c r="M150" s="10">
        <v>200000</v>
      </c>
      <c r="N150" s="4" t="s">
        <v>77</v>
      </c>
      <c r="O150" s="11">
        <v>200000</v>
      </c>
      <c r="P150" s="4" t="s">
        <v>77</v>
      </c>
      <c r="Q150" s="12">
        <v>7500000</v>
      </c>
      <c r="R150" s="4" t="s">
        <v>38</v>
      </c>
      <c r="S150" s="12"/>
      <c r="T150" s="12">
        <v>7900000</v>
      </c>
      <c r="U150" s="9"/>
    </row>
    <row r="151" spans="1:21" x14ac:dyDescent="0.25">
      <c r="A151" s="9" t="s">
        <v>558</v>
      </c>
      <c r="B151" s="9" t="s">
        <v>563</v>
      </c>
      <c r="C151" s="4" t="s">
        <v>28</v>
      </c>
      <c r="D151" s="9" t="s">
        <v>564</v>
      </c>
      <c r="E151" s="4" t="s">
        <v>30</v>
      </c>
      <c r="F151" s="4" t="s">
        <v>31</v>
      </c>
      <c r="G151" s="4" t="s">
        <v>113</v>
      </c>
      <c r="H151" s="9" t="s">
        <v>561</v>
      </c>
      <c r="I151" s="4" t="s">
        <v>565</v>
      </c>
      <c r="J151" s="4" t="s">
        <v>77</v>
      </c>
      <c r="K151" s="4" t="s">
        <v>36</v>
      </c>
      <c r="L151" s="4" t="s">
        <v>77</v>
      </c>
      <c r="M151" s="10">
        <v>11800000</v>
      </c>
      <c r="N151" s="4" t="s">
        <v>77</v>
      </c>
      <c r="O151" s="11">
        <v>2300000</v>
      </c>
      <c r="P151" s="4" t="s">
        <v>77</v>
      </c>
      <c r="Q151" s="12">
        <v>62202000</v>
      </c>
      <c r="R151" s="4" t="s">
        <v>38</v>
      </c>
      <c r="S151" s="12"/>
      <c r="T151" s="12">
        <v>76302000</v>
      </c>
      <c r="U151" s="9"/>
    </row>
    <row r="152" spans="1:21" ht="90" x14ac:dyDescent="0.25">
      <c r="A152" s="9" t="s">
        <v>566</v>
      </c>
      <c r="B152" s="9" t="s">
        <v>567</v>
      </c>
      <c r="C152" s="4" t="s">
        <v>28</v>
      </c>
      <c r="D152" s="9" t="s">
        <v>568</v>
      </c>
      <c r="E152" s="4" t="s">
        <v>30</v>
      </c>
      <c r="F152" s="4" t="s">
        <v>31</v>
      </c>
      <c r="G152" s="4" t="s">
        <v>32</v>
      </c>
      <c r="H152" s="9" t="s">
        <v>569</v>
      </c>
      <c r="I152" s="4" t="s">
        <v>570</v>
      </c>
      <c r="J152" s="4" t="s">
        <v>35</v>
      </c>
      <c r="K152" s="4" t="s">
        <v>42</v>
      </c>
      <c r="L152" s="4" t="s">
        <v>37</v>
      </c>
      <c r="M152" s="10">
        <v>11000000</v>
      </c>
      <c r="N152" s="4" t="s">
        <v>37</v>
      </c>
      <c r="O152" s="11">
        <v>3732000</v>
      </c>
      <c r="P152" s="4" t="s">
        <v>37</v>
      </c>
      <c r="Q152" s="12">
        <v>109200000</v>
      </c>
      <c r="R152" s="4" t="s">
        <v>38</v>
      </c>
      <c r="S152" s="12"/>
      <c r="T152" s="12">
        <v>123932000</v>
      </c>
      <c r="U152" s="9" t="s">
        <v>571</v>
      </c>
    </row>
    <row r="153" spans="1:21" ht="60" x14ac:dyDescent="0.25">
      <c r="A153" s="9" t="s">
        <v>566</v>
      </c>
      <c r="B153" s="9" t="s">
        <v>155</v>
      </c>
      <c r="C153" s="4" t="s">
        <v>28</v>
      </c>
      <c r="D153" s="9" t="s">
        <v>572</v>
      </c>
      <c r="E153" s="4" t="s">
        <v>30</v>
      </c>
      <c r="F153" s="4" t="s">
        <v>31</v>
      </c>
      <c r="G153" s="4" t="s">
        <v>32</v>
      </c>
      <c r="H153" s="9" t="s">
        <v>434</v>
      </c>
      <c r="I153" s="4" t="s">
        <v>573</v>
      </c>
      <c r="J153" s="4" t="s">
        <v>46</v>
      </c>
      <c r="K153" s="4" t="s">
        <v>36</v>
      </c>
      <c r="L153" s="4" t="s">
        <v>37</v>
      </c>
      <c r="M153" s="10">
        <v>3400000</v>
      </c>
      <c r="N153" s="4" t="s">
        <v>37</v>
      </c>
      <c r="O153" s="11">
        <v>3824000</v>
      </c>
      <c r="P153" s="4" t="s">
        <v>37</v>
      </c>
      <c r="Q153" s="12">
        <v>33700000</v>
      </c>
      <c r="R153" s="4" t="s">
        <v>38</v>
      </c>
      <c r="S153" s="12"/>
      <c r="T153" s="12">
        <v>40924000</v>
      </c>
      <c r="U153" s="9"/>
    </row>
    <row r="154" spans="1:21" ht="30" x14ac:dyDescent="0.25">
      <c r="A154" s="9" t="s">
        <v>566</v>
      </c>
      <c r="B154" s="9" t="s">
        <v>423</v>
      </c>
      <c r="C154" s="4" t="s">
        <v>28</v>
      </c>
      <c r="D154" s="9" t="s">
        <v>574</v>
      </c>
      <c r="E154" s="4" t="s">
        <v>30</v>
      </c>
      <c r="F154" s="4" t="s">
        <v>31</v>
      </c>
      <c r="G154" s="4" t="s">
        <v>32</v>
      </c>
      <c r="H154" s="9" t="s">
        <v>569</v>
      </c>
      <c r="I154" s="4" t="s">
        <v>575</v>
      </c>
      <c r="J154" s="4" t="s">
        <v>77</v>
      </c>
      <c r="K154" s="4" t="s">
        <v>36</v>
      </c>
      <c r="L154" s="4" t="s">
        <v>77</v>
      </c>
      <c r="M154" s="10">
        <v>74608000</v>
      </c>
      <c r="N154" s="4" t="s">
        <v>77</v>
      </c>
      <c r="O154" s="11">
        <v>625000</v>
      </c>
      <c r="P154" s="4" t="s">
        <v>77</v>
      </c>
      <c r="Q154" s="12">
        <v>48400000</v>
      </c>
      <c r="R154" s="4" t="s">
        <v>38</v>
      </c>
      <c r="S154" s="12"/>
      <c r="T154" s="12">
        <v>123633000</v>
      </c>
      <c r="U154" s="9"/>
    </row>
    <row r="155" spans="1:21" ht="30" x14ac:dyDescent="0.25">
      <c r="A155" s="9" t="s">
        <v>566</v>
      </c>
      <c r="B155" s="9" t="s">
        <v>356</v>
      </c>
      <c r="C155" s="4" t="s">
        <v>28</v>
      </c>
      <c r="D155" s="9" t="s">
        <v>576</v>
      </c>
      <c r="E155" s="4" t="s">
        <v>30</v>
      </c>
      <c r="F155" s="4" t="s">
        <v>31</v>
      </c>
      <c r="G155" s="4" t="s">
        <v>32</v>
      </c>
      <c r="H155" s="9" t="s">
        <v>569</v>
      </c>
      <c r="I155" s="4" t="s">
        <v>577</v>
      </c>
      <c r="J155" s="4" t="s">
        <v>77</v>
      </c>
      <c r="K155" s="4" t="s">
        <v>36</v>
      </c>
      <c r="L155" s="4" t="s">
        <v>77</v>
      </c>
      <c r="M155" s="10">
        <v>2113000</v>
      </c>
      <c r="N155" s="4" t="s">
        <v>77</v>
      </c>
      <c r="O155" s="11">
        <v>626000</v>
      </c>
      <c r="P155" s="4" t="s">
        <v>77</v>
      </c>
      <c r="Q155" s="12">
        <v>8200000</v>
      </c>
      <c r="R155" s="4" t="s">
        <v>38</v>
      </c>
      <c r="S155" s="12"/>
      <c r="T155" s="12">
        <v>10939000</v>
      </c>
      <c r="U155" s="9"/>
    </row>
    <row r="156" spans="1:21" ht="30" x14ac:dyDescent="0.25">
      <c r="A156" s="9" t="s">
        <v>566</v>
      </c>
      <c r="B156" s="9" t="s">
        <v>356</v>
      </c>
      <c r="C156" s="4" t="s">
        <v>28</v>
      </c>
      <c r="D156" s="9" t="s">
        <v>578</v>
      </c>
      <c r="E156" s="4" t="s">
        <v>30</v>
      </c>
      <c r="F156" s="4" t="s">
        <v>31</v>
      </c>
      <c r="G156" s="4" t="s">
        <v>32</v>
      </c>
      <c r="H156" s="9" t="s">
        <v>569</v>
      </c>
      <c r="I156" s="4" t="s">
        <v>579</v>
      </c>
      <c r="J156" s="4" t="s">
        <v>77</v>
      </c>
      <c r="K156" s="4" t="s">
        <v>36</v>
      </c>
      <c r="L156" s="4" t="s">
        <v>77</v>
      </c>
      <c r="M156" s="10">
        <v>3040000</v>
      </c>
      <c r="N156" s="4" t="s">
        <v>77</v>
      </c>
      <c r="O156" s="11">
        <v>901000</v>
      </c>
      <c r="P156" s="4" t="s">
        <v>77</v>
      </c>
      <c r="Q156" s="12">
        <v>11800000</v>
      </c>
      <c r="R156" s="4" t="s">
        <v>38</v>
      </c>
      <c r="S156" s="12"/>
      <c r="T156" s="12">
        <v>15741000</v>
      </c>
      <c r="U156" s="9"/>
    </row>
    <row r="157" spans="1:21" ht="75" x14ac:dyDescent="0.25">
      <c r="A157" s="9" t="s">
        <v>566</v>
      </c>
      <c r="B157" s="9" t="s">
        <v>580</v>
      </c>
      <c r="C157" s="4" t="s">
        <v>28</v>
      </c>
      <c r="D157" s="9" t="s">
        <v>581</v>
      </c>
      <c r="E157" s="4" t="s">
        <v>30</v>
      </c>
      <c r="F157" s="4" t="s">
        <v>31</v>
      </c>
      <c r="G157" s="4" t="s">
        <v>32</v>
      </c>
      <c r="H157" s="9" t="s">
        <v>434</v>
      </c>
      <c r="I157" s="4" t="s">
        <v>582</v>
      </c>
      <c r="J157" s="4" t="s">
        <v>77</v>
      </c>
      <c r="K157" s="4" t="s">
        <v>36</v>
      </c>
      <c r="L157" s="4" t="s">
        <v>77</v>
      </c>
      <c r="M157" s="10">
        <v>5700000</v>
      </c>
      <c r="N157" s="4" t="s">
        <v>38</v>
      </c>
      <c r="O157" s="11"/>
      <c r="P157" s="4" t="s">
        <v>77</v>
      </c>
      <c r="Q157" s="12">
        <v>15500000</v>
      </c>
      <c r="R157" s="4" t="s">
        <v>38</v>
      </c>
      <c r="S157" s="12"/>
      <c r="T157" s="12">
        <v>21200000</v>
      </c>
      <c r="U157" s="9"/>
    </row>
    <row r="158" spans="1:21" ht="90" x14ac:dyDescent="0.25">
      <c r="A158" s="9" t="s">
        <v>566</v>
      </c>
      <c r="B158" s="9" t="s">
        <v>583</v>
      </c>
      <c r="C158" s="4" t="s">
        <v>584</v>
      </c>
      <c r="D158" s="9" t="s">
        <v>585</v>
      </c>
      <c r="E158" s="4" t="s">
        <v>30</v>
      </c>
      <c r="F158" s="4" t="s">
        <v>31</v>
      </c>
      <c r="G158" s="4" t="s">
        <v>32</v>
      </c>
      <c r="H158" s="9" t="s">
        <v>569</v>
      </c>
      <c r="I158" s="4" t="s">
        <v>586</v>
      </c>
      <c r="J158" s="4" t="s">
        <v>41</v>
      </c>
      <c r="K158" s="4" t="s">
        <v>587</v>
      </c>
      <c r="L158" s="4" t="s">
        <v>37</v>
      </c>
      <c r="M158" s="10">
        <v>180000</v>
      </c>
      <c r="N158" s="4" t="s">
        <v>38</v>
      </c>
      <c r="O158" s="11"/>
      <c r="P158" s="4" t="s">
        <v>37</v>
      </c>
      <c r="Q158" s="12">
        <v>750000</v>
      </c>
      <c r="R158" s="4" t="s">
        <v>38</v>
      </c>
      <c r="S158" s="12"/>
      <c r="T158" s="12">
        <v>930000</v>
      </c>
      <c r="U158" s="9" t="s">
        <v>588</v>
      </c>
    </row>
    <row r="159" spans="1:21" ht="60" x14ac:dyDescent="0.25">
      <c r="A159" s="9" t="s">
        <v>566</v>
      </c>
      <c r="B159" s="9" t="s">
        <v>589</v>
      </c>
      <c r="C159" s="4" t="s">
        <v>28</v>
      </c>
      <c r="D159" s="9" t="s">
        <v>590</v>
      </c>
      <c r="E159" s="4" t="s">
        <v>30</v>
      </c>
      <c r="F159" s="4" t="s">
        <v>31</v>
      </c>
      <c r="G159" s="4" t="s">
        <v>32</v>
      </c>
      <c r="H159" s="9" t="s">
        <v>569</v>
      </c>
      <c r="I159" s="4" t="s">
        <v>591</v>
      </c>
      <c r="J159" s="4" t="s">
        <v>41</v>
      </c>
      <c r="K159" s="4" t="s">
        <v>36</v>
      </c>
      <c r="L159" s="4" t="s">
        <v>37</v>
      </c>
      <c r="M159" s="10">
        <v>855000</v>
      </c>
      <c r="N159" s="4" t="s">
        <v>37</v>
      </c>
      <c r="O159" s="11">
        <v>600000</v>
      </c>
      <c r="P159" s="4" t="s">
        <v>37</v>
      </c>
      <c r="Q159" s="12">
        <v>11599000</v>
      </c>
      <c r="R159" s="4" t="s">
        <v>38</v>
      </c>
      <c r="S159" s="12"/>
      <c r="T159" s="12">
        <v>13054000</v>
      </c>
      <c r="U159" s="9"/>
    </row>
    <row r="160" spans="1:21" ht="120" x14ac:dyDescent="0.25">
      <c r="A160" s="9" t="s">
        <v>566</v>
      </c>
      <c r="B160" s="9" t="s">
        <v>592</v>
      </c>
      <c r="C160" s="4" t="s">
        <v>28</v>
      </c>
      <c r="D160" s="9" t="s">
        <v>593</v>
      </c>
      <c r="E160" s="4" t="s">
        <v>30</v>
      </c>
      <c r="F160" s="4" t="s">
        <v>31</v>
      </c>
      <c r="G160" s="4" t="s">
        <v>32</v>
      </c>
      <c r="H160" s="9" t="s">
        <v>569</v>
      </c>
      <c r="I160" s="4" t="s">
        <v>594</v>
      </c>
      <c r="J160" s="4" t="s">
        <v>77</v>
      </c>
      <c r="K160" s="4" t="s">
        <v>36</v>
      </c>
      <c r="L160" s="4" t="s">
        <v>77</v>
      </c>
      <c r="M160" s="10">
        <v>4400000</v>
      </c>
      <c r="N160" s="4" t="s">
        <v>77</v>
      </c>
      <c r="O160" s="11">
        <v>2200000</v>
      </c>
      <c r="P160" s="4" t="s">
        <v>77</v>
      </c>
      <c r="Q160" s="12">
        <v>24000000</v>
      </c>
      <c r="R160" s="4" t="s">
        <v>38</v>
      </c>
      <c r="S160" s="12"/>
      <c r="T160" s="12">
        <v>30600000</v>
      </c>
      <c r="U160" s="9"/>
    </row>
    <row r="161" spans="1:21" ht="195" x14ac:dyDescent="0.25">
      <c r="A161" s="9" t="s">
        <v>566</v>
      </c>
      <c r="B161" s="9" t="s">
        <v>595</v>
      </c>
      <c r="C161" s="4" t="s">
        <v>584</v>
      </c>
      <c r="D161" s="9" t="s">
        <v>596</v>
      </c>
      <c r="E161" s="4" t="s">
        <v>30</v>
      </c>
      <c r="F161" s="4" t="s">
        <v>31</v>
      </c>
      <c r="G161" s="4" t="s">
        <v>32</v>
      </c>
      <c r="H161" s="9" t="s">
        <v>569</v>
      </c>
      <c r="I161" s="4" t="s">
        <v>597</v>
      </c>
      <c r="J161" s="4" t="s">
        <v>46</v>
      </c>
      <c r="K161" s="4" t="s">
        <v>36</v>
      </c>
      <c r="L161" s="4" t="s">
        <v>37</v>
      </c>
      <c r="M161" s="10">
        <v>44600000</v>
      </c>
      <c r="N161" s="4" t="s">
        <v>37</v>
      </c>
      <c r="O161" s="11">
        <v>1600000</v>
      </c>
      <c r="P161" s="4" t="s">
        <v>37</v>
      </c>
      <c r="Q161" s="12">
        <v>12500000</v>
      </c>
      <c r="R161" s="4" t="s">
        <v>38</v>
      </c>
      <c r="S161" s="12"/>
      <c r="T161" s="12">
        <v>58700000</v>
      </c>
      <c r="U161" s="9"/>
    </row>
    <row r="162" spans="1:21" ht="60" x14ac:dyDescent="0.25">
      <c r="A162" s="9" t="s">
        <v>566</v>
      </c>
      <c r="B162" s="9" t="s">
        <v>598</v>
      </c>
      <c r="C162" s="4" t="s">
        <v>28</v>
      </c>
      <c r="D162" s="9" t="s">
        <v>599</v>
      </c>
      <c r="E162" s="4" t="s">
        <v>30</v>
      </c>
      <c r="F162" s="4" t="s">
        <v>31</v>
      </c>
      <c r="G162" s="4" t="s">
        <v>32</v>
      </c>
      <c r="H162" s="9" t="s">
        <v>600</v>
      </c>
      <c r="I162" s="4" t="s">
        <v>601</v>
      </c>
      <c r="J162" s="4" t="s">
        <v>41</v>
      </c>
      <c r="K162" s="4" t="s">
        <v>36</v>
      </c>
      <c r="L162" s="4" t="s">
        <v>37</v>
      </c>
      <c r="M162" s="10">
        <v>13000000</v>
      </c>
      <c r="N162" s="4" t="s">
        <v>37</v>
      </c>
      <c r="O162" s="11">
        <v>1000000</v>
      </c>
      <c r="P162" s="4" t="s">
        <v>37</v>
      </c>
      <c r="Q162" s="12">
        <v>39499000</v>
      </c>
      <c r="R162" s="4" t="s">
        <v>38</v>
      </c>
      <c r="S162" s="12"/>
      <c r="T162" s="12">
        <v>53499000</v>
      </c>
      <c r="U162" s="9" t="s">
        <v>602</v>
      </c>
    </row>
    <row r="163" spans="1:21" ht="60" x14ac:dyDescent="0.25">
      <c r="A163" s="9" t="s">
        <v>566</v>
      </c>
      <c r="B163" s="9" t="s">
        <v>603</v>
      </c>
      <c r="C163" s="4" t="s">
        <v>28</v>
      </c>
      <c r="D163" s="9" t="s">
        <v>604</v>
      </c>
      <c r="E163" s="4" t="s">
        <v>30</v>
      </c>
      <c r="F163" s="4" t="s">
        <v>31</v>
      </c>
      <c r="G163" s="4" t="s">
        <v>32</v>
      </c>
      <c r="H163" s="9" t="s">
        <v>605</v>
      </c>
      <c r="I163" s="4" t="s">
        <v>606</v>
      </c>
      <c r="J163" s="4" t="s">
        <v>46</v>
      </c>
      <c r="K163" s="4" t="s">
        <v>36</v>
      </c>
      <c r="L163" s="4" t="s">
        <v>37</v>
      </c>
      <c r="M163" s="10">
        <v>5000000</v>
      </c>
      <c r="N163" s="4" t="s">
        <v>37</v>
      </c>
      <c r="O163" s="11">
        <v>3500000</v>
      </c>
      <c r="P163" s="4" t="s">
        <v>37</v>
      </c>
      <c r="Q163" s="12">
        <v>14200000</v>
      </c>
      <c r="R163" s="4" t="s">
        <v>38</v>
      </c>
      <c r="S163" s="12"/>
      <c r="T163" s="12">
        <v>22700000</v>
      </c>
      <c r="U163" s="9" t="s">
        <v>607</v>
      </c>
    </row>
    <row r="164" spans="1:21" ht="60" x14ac:dyDescent="0.25">
      <c r="A164" s="9" t="s">
        <v>566</v>
      </c>
      <c r="B164" s="9" t="s">
        <v>603</v>
      </c>
      <c r="C164" s="4" t="s">
        <v>28</v>
      </c>
      <c r="D164" s="9" t="s">
        <v>608</v>
      </c>
      <c r="E164" s="4" t="s">
        <v>30</v>
      </c>
      <c r="F164" s="4" t="s">
        <v>31</v>
      </c>
      <c r="G164" s="4" t="s">
        <v>32</v>
      </c>
      <c r="H164" s="9" t="s">
        <v>569</v>
      </c>
      <c r="I164" s="4" t="s">
        <v>609</v>
      </c>
      <c r="J164" s="4" t="s">
        <v>46</v>
      </c>
      <c r="K164" s="4" t="s">
        <v>36</v>
      </c>
      <c r="L164" s="4" t="s">
        <v>37</v>
      </c>
      <c r="M164" s="10">
        <v>1500000</v>
      </c>
      <c r="N164" s="4" t="s">
        <v>37</v>
      </c>
      <c r="O164" s="11">
        <v>1000000</v>
      </c>
      <c r="P164" s="4" t="s">
        <v>37</v>
      </c>
      <c r="Q164" s="12">
        <v>9800000</v>
      </c>
      <c r="R164" s="4" t="s">
        <v>38</v>
      </c>
      <c r="S164" s="12"/>
      <c r="T164" s="12">
        <v>12300000</v>
      </c>
      <c r="U164" s="9" t="s">
        <v>610</v>
      </c>
    </row>
    <row r="165" spans="1:21" ht="90" x14ac:dyDescent="0.25">
      <c r="A165" s="9" t="s">
        <v>566</v>
      </c>
      <c r="B165" s="9" t="s">
        <v>611</v>
      </c>
      <c r="C165" s="4" t="s">
        <v>584</v>
      </c>
      <c r="D165" s="9" t="s">
        <v>612</v>
      </c>
      <c r="E165" s="4" t="s">
        <v>30</v>
      </c>
      <c r="F165" s="4" t="s">
        <v>31</v>
      </c>
      <c r="G165" s="4" t="s">
        <v>32</v>
      </c>
      <c r="H165" s="9" t="s">
        <v>569</v>
      </c>
      <c r="I165" s="4" t="s">
        <v>613</v>
      </c>
      <c r="J165" s="4" t="s">
        <v>41</v>
      </c>
      <c r="K165" s="4" t="s">
        <v>587</v>
      </c>
      <c r="L165" s="4" t="s">
        <v>37</v>
      </c>
      <c r="M165" s="10">
        <v>150000</v>
      </c>
      <c r="N165" s="4" t="s">
        <v>37</v>
      </c>
      <c r="O165" s="11">
        <v>52000</v>
      </c>
      <c r="P165" s="4" t="s">
        <v>37</v>
      </c>
      <c r="Q165" s="12">
        <v>550000</v>
      </c>
      <c r="R165" s="4" t="s">
        <v>38</v>
      </c>
      <c r="S165" s="12"/>
      <c r="T165" s="12">
        <v>752000</v>
      </c>
      <c r="U165" s="9" t="s">
        <v>614</v>
      </c>
    </row>
    <row r="166" spans="1:21" ht="60" x14ac:dyDescent="0.25">
      <c r="A166" s="9" t="s">
        <v>566</v>
      </c>
      <c r="B166" s="9" t="s">
        <v>615</v>
      </c>
      <c r="C166" s="4" t="s">
        <v>28</v>
      </c>
      <c r="D166" s="9" t="s">
        <v>616</v>
      </c>
      <c r="E166" s="4" t="s">
        <v>30</v>
      </c>
      <c r="F166" s="4" t="s">
        <v>31</v>
      </c>
      <c r="G166" s="4" t="s">
        <v>32</v>
      </c>
      <c r="H166" s="9" t="s">
        <v>569</v>
      </c>
      <c r="I166" s="4" t="s">
        <v>617</v>
      </c>
      <c r="J166" s="4" t="s">
        <v>41</v>
      </c>
      <c r="K166" s="4" t="s">
        <v>36</v>
      </c>
      <c r="L166" s="4" t="s">
        <v>37</v>
      </c>
      <c r="M166" s="10">
        <v>216000</v>
      </c>
      <c r="N166" s="4" t="s">
        <v>37</v>
      </c>
      <c r="O166" s="11">
        <v>300000</v>
      </c>
      <c r="P166" s="4" t="s">
        <v>37</v>
      </c>
      <c r="Q166" s="12">
        <v>1400000</v>
      </c>
      <c r="R166" s="4" t="s">
        <v>38</v>
      </c>
      <c r="S166" s="12"/>
      <c r="T166" s="12">
        <v>1916000</v>
      </c>
      <c r="U166" s="9"/>
    </row>
    <row r="167" spans="1:21" ht="60" x14ac:dyDescent="0.25">
      <c r="A167" s="9" t="s">
        <v>566</v>
      </c>
      <c r="B167" s="9" t="s">
        <v>618</v>
      </c>
      <c r="C167" s="4" t="s">
        <v>584</v>
      </c>
      <c r="D167" s="9" t="s">
        <v>619</v>
      </c>
      <c r="E167" s="4" t="s">
        <v>30</v>
      </c>
      <c r="F167" s="4" t="s">
        <v>31</v>
      </c>
      <c r="G167" s="4" t="s">
        <v>32</v>
      </c>
      <c r="H167" s="9" t="s">
        <v>569</v>
      </c>
      <c r="I167" s="4" t="s">
        <v>620</v>
      </c>
      <c r="J167" s="4" t="s">
        <v>41</v>
      </c>
      <c r="K167" s="4" t="s">
        <v>587</v>
      </c>
      <c r="L167" s="4" t="s">
        <v>37</v>
      </c>
      <c r="M167" s="10">
        <v>600000</v>
      </c>
      <c r="N167" s="4" t="s">
        <v>37</v>
      </c>
      <c r="O167" s="11">
        <v>200000</v>
      </c>
      <c r="P167" s="4" t="s">
        <v>37</v>
      </c>
      <c r="Q167" s="12">
        <v>1300000</v>
      </c>
      <c r="R167" s="4" t="s">
        <v>38</v>
      </c>
      <c r="S167" s="12"/>
      <c r="T167" s="12">
        <v>2100000</v>
      </c>
      <c r="U167" s="9" t="s">
        <v>621</v>
      </c>
    </row>
    <row r="168" spans="1:21" ht="60" x14ac:dyDescent="0.25">
      <c r="A168" s="9" t="s">
        <v>566</v>
      </c>
      <c r="B168" s="9" t="s">
        <v>622</v>
      </c>
      <c r="C168" s="4" t="s">
        <v>28</v>
      </c>
      <c r="D168" s="9" t="s">
        <v>623</v>
      </c>
      <c r="E168" s="4" t="s">
        <v>30</v>
      </c>
      <c r="F168" s="4" t="s">
        <v>31</v>
      </c>
      <c r="G168" s="4" t="s">
        <v>32</v>
      </c>
      <c r="H168" s="9" t="s">
        <v>569</v>
      </c>
      <c r="I168" s="4" t="s">
        <v>624</v>
      </c>
      <c r="J168" s="4" t="s">
        <v>41</v>
      </c>
      <c r="K168" s="4" t="s">
        <v>36</v>
      </c>
      <c r="L168" s="4" t="s">
        <v>37</v>
      </c>
      <c r="M168" s="10">
        <v>600000</v>
      </c>
      <c r="N168" s="4" t="s">
        <v>37</v>
      </c>
      <c r="O168" s="11">
        <v>1500000</v>
      </c>
      <c r="P168" s="4" t="s">
        <v>37</v>
      </c>
      <c r="Q168" s="12">
        <v>2850000</v>
      </c>
      <c r="R168" s="4" t="s">
        <v>38</v>
      </c>
      <c r="S168" s="12"/>
      <c r="T168" s="12">
        <v>4950000</v>
      </c>
      <c r="U168" s="9"/>
    </row>
    <row r="169" spans="1:21" ht="60" x14ac:dyDescent="0.25">
      <c r="A169" s="9" t="s">
        <v>566</v>
      </c>
      <c r="B169" s="9" t="s">
        <v>625</v>
      </c>
      <c r="C169" s="4" t="s">
        <v>28</v>
      </c>
      <c r="D169" s="9" t="s">
        <v>626</v>
      </c>
      <c r="E169" s="4" t="s">
        <v>30</v>
      </c>
      <c r="F169" s="4" t="s">
        <v>31</v>
      </c>
      <c r="G169" s="4" t="s">
        <v>32</v>
      </c>
      <c r="H169" s="9" t="s">
        <v>569</v>
      </c>
      <c r="I169" s="4" t="s">
        <v>627</v>
      </c>
      <c r="J169" s="4" t="s">
        <v>41</v>
      </c>
      <c r="K169" s="4" t="s">
        <v>36</v>
      </c>
      <c r="L169" s="4" t="s">
        <v>37</v>
      </c>
      <c r="M169" s="10">
        <v>1100000</v>
      </c>
      <c r="N169" s="4" t="s">
        <v>37</v>
      </c>
      <c r="O169" s="11">
        <v>300000</v>
      </c>
      <c r="P169" s="4" t="s">
        <v>37</v>
      </c>
      <c r="Q169" s="12">
        <v>2100000</v>
      </c>
      <c r="R169" s="4" t="s">
        <v>38</v>
      </c>
      <c r="S169" s="12"/>
      <c r="T169" s="12">
        <v>3500000</v>
      </c>
      <c r="U169" s="9"/>
    </row>
    <row r="170" spans="1:21" ht="60" x14ac:dyDescent="0.25">
      <c r="A170" s="9" t="s">
        <v>566</v>
      </c>
      <c r="B170" s="9" t="s">
        <v>628</v>
      </c>
      <c r="C170" s="4" t="s">
        <v>28</v>
      </c>
      <c r="D170" s="9" t="s">
        <v>629</v>
      </c>
      <c r="E170" s="4" t="s">
        <v>30</v>
      </c>
      <c r="F170" s="4" t="s">
        <v>31</v>
      </c>
      <c r="G170" s="4" t="s">
        <v>32</v>
      </c>
      <c r="H170" s="9" t="s">
        <v>569</v>
      </c>
      <c r="I170" s="4" t="s">
        <v>630</v>
      </c>
      <c r="J170" s="4" t="s">
        <v>41</v>
      </c>
      <c r="K170" s="4" t="s">
        <v>36</v>
      </c>
      <c r="L170" s="4" t="s">
        <v>37</v>
      </c>
      <c r="M170" s="10">
        <v>200000</v>
      </c>
      <c r="N170" s="4" t="s">
        <v>37</v>
      </c>
      <c r="O170" s="11">
        <v>100000</v>
      </c>
      <c r="P170" s="4" t="s">
        <v>37</v>
      </c>
      <c r="Q170" s="12">
        <v>1500000</v>
      </c>
      <c r="R170" s="4" t="s">
        <v>38</v>
      </c>
      <c r="S170" s="12"/>
      <c r="T170" s="12">
        <v>1800000</v>
      </c>
      <c r="U170" s="9"/>
    </row>
    <row r="171" spans="1:21" ht="60" x14ac:dyDescent="0.25">
      <c r="A171" s="9" t="s">
        <v>566</v>
      </c>
      <c r="B171" s="9" t="s">
        <v>631</v>
      </c>
      <c r="C171" s="4" t="s">
        <v>28</v>
      </c>
      <c r="D171" s="9" t="s">
        <v>632</v>
      </c>
      <c r="E171" s="4" t="s">
        <v>263</v>
      </c>
      <c r="F171" s="4" t="s">
        <v>31</v>
      </c>
      <c r="G171" s="4" t="s">
        <v>32</v>
      </c>
      <c r="H171" s="9" t="s">
        <v>569</v>
      </c>
      <c r="I171" s="4" t="s">
        <v>633</v>
      </c>
      <c r="J171" s="4" t="s">
        <v>35</v>
      </c>
      <c r="K171" s="4" t="s">
        <v>265</v>
      </c>
      <c r="L171" s="4" t="s">
        <v>37</v>
      </c>
      <c r="M171" s="10">
        <v>3500000</v>
      </c>
      <c r="N171" s="4" t="s">
        <v>38</v>
      </c>
      <c r="O171" s="11"/>
      <c r="P171" s="4" t="s">
        <v>37</v>
      </c>
      <c r="Q171" s="12">
        <v>12700000</v>
      </c>
      <c r="R171" s="4" t="s">
        <v>38</v>
      </c>
      <c r="S171" s="12"/>
      <c r="T171" s="12">
        <v>16200000</v>
      </c>
      <c r="U171" s="9" t="s">
        <v>634</v>
      </c>
    </row>
    <row r="172" spans="1:21" ht="60" x14ac:dyDescent="0.25">
      <c r="A172" s="9" t="s">
        <v>566</v>
      </c>
      <c r="B172" s="9" t="s">
        <v>635</v>
      </c>
      <c r="C172" s="4" t="s">
        <v>28</v>
      </c>
      <c r="D172" s="9" t="s">
        <v>636</v>
      </c>
      <c r="E172" s="4" t="s">
        <v>263</v>
      </c>
      <c r="F172" s="4" t="s">
        <v>31</v>
      </c>
      <c r="G172" s="4" t="s">
        <v>32</v>
      </c>
      <c r="H172" s="9" t="s">
        <v>434</v>
      </c>
      <c r="I172" s="4" t="s">
        <v>637</v>
      </c>
      <c r="J172" s="4" t="s">
        <v>41</v>
      </c>
      <c r="K172" s="4" t="s">
        <v>265</v>
      </c>
      <c r="L172" s="4" t="s">
        <v>37</v>
      </c>
      <c r="M172" s="10">
        <v>2900000</v>
      </c>
      <c r="N172" s="4" t="s">
        <v>38</v>
      </c>
      <c r="O172" s="11"/>
      <c r="P172" s="4" t="s">
        <v>37</v>
      </c>
      <c r="Q172" s="12">
        <v>19000000</v>
      </c>
      <c r="R172" s="4" t="s">
        <v>38</v>
      </c>
      <c r="S172" s="12"/>
      <c r="T172" s="12">
        <v>21900000</v>
      </c>
      <c r="U172" s="9"/>
    </row>
    <row r="173" spans="1:21" ht="60" x14ac:dyDescent="0.25">
      <c r="A173" s="9" t="s">
        <v>638</v>
      </c>
      <c r="B173" s="9" t="s">
        <v>155</v>
      </c>
      <c r="C173" s="4" t="s">
        <v>28</v>
      </c>
      <c r="D173" s="9" t="s">
        <v>639</v>
      </c>
      <c r="E173" s="4" t="s">
        <v>30</v>
      </c>
      <c r="F173" s="4" t="s">
        <v>31</v>
      </c>
      <c r="G173" s="4" t="s">
        <v>517</v>
      </c>
      <c r="H173" s="9" t="s">
        <v>640</v>
      </c>
      <c r="I173" s="4" t="s">
        <v>641</v>
      </c>
      <c r="J173" s="4" t="s">
        <v>35</v>
      </c>
      <c r="K173" s="4" t="s">
        <v>42</v>
      </c>
      <c r="L173" s="4" t="s">
        <v>37</v>
      </c>
      <c r="M173" s="10">
        <v>200000</v>
      </c>
      <c r="N173" s="4" t="s">
        <v>37</v>
      </c>
      <c r="O173" s="11">
        <v>200000</v>
      </c>
      <c r="P173" s="4" t="s">
        <v>37</v>
      </c>
      <c r="Q173" s="12">
        <v>38798000</v>
      </c>
      <c r="R173" s="4" t="s">
        <v>38</v>
      </c>
      <c r="S173" s="12"/>
      <c r="T173" s="12">
        <v>39198000</v>
      </c>
      <c r="U173" s="9"/>
    </row>
    <row r="174" spans="1:21" ht="120" x14ac:dyDescent="0.25">
      <c r="A174" s="9" t="s">
        <v>642</v>
      </c>
      <c r="B174" s="9" t="s">
        <v>643</v>
      </c>
      <c r="C174" s="4" t="s">
        <v>28</v>
      </c>
      <c r="D174" s="9" t="s">
        <v>644</v>
      </c>
      <c r="E174" s="4" t="s">
        <v>263</v>
      </c>
      <c r="F174" s="4" t="s">
        <v>31</v>
      </c>
      <c r="G174" s="4" t="s">
        <v>645</v>
      </c>
      <c r="H174" s="9" t="s">
        <v>646</v>
      </c>
      <c r="I174" s="4" t="s">
        <v>647</v>
      </c>
      <c r="J174" s="4" t="s">
        <v>35</v>
      </c>
      <c r="K174" s="4" t="s">
        <v>36</v>
      </c>
      <c r="L174" s="4" t="s">
        <v>37</v>
      </c>
      <c r="M174" s="10">
        <v>5000000</v>
      </c>
      <c r="N174" s="4" t="s">
        <v>38</v>
      </c>
      <c r="O174" s="11"/>
      <c r="P174" s="4" t="s">
        <v>37</v>
      </c>
      <c r="Q174" s="12">
        <v>62000000</v>
      </c>
      <c r="R174" s="4" t="s">
        <v>38</v>
      </c>
      <c r="S174" s="12"/>
      <c r="T174" s="12">
        <v>67000000</v>
      </c>
      <c r="U174" s="9"/>
    </row>
    <row r="175" spans="1:21" ht="60" x14ac:dyDescent="0.25">
      <c r="A175" s="9" t="s">
        <v>648</v>
      </c>
      <c r="B175" s="9" t="s">
        <v>649</v>
      </c>
      <c r="C175" s="4" t="s">
        <v>28</v>
      </c>
      <c r="D175" s="9" t="s">
        <v>650</v>
      </c>
      <c r="E175" s="4" t="s">
        <v>30</v>
      </c>
      <c r="F175" s="4" t="s">
        <v>31</v>
      </c>
      <c r="G175" s="4" t="s">
        <v>122</v>
      </c>
      <c r="H175" s="9" t="s">
        <v>127</v>
      </c>
      <c r="I175" s="4" t="s">
        <v>651</v>
      </c>
      <c r="J175" s="4" t="s">
        <v>370</v>
      </c>
      <c r="K175" s="4" t="s">
        <v>36</v>
      </c>
      <c r="L175" s="4" t="s">
        <v>37</v>
      </c>
      <c r="M175" s="10">
        <v>100000</v>
      </c>
      <c r="N175" s="4" t="s">
        <v>37</v>
      </c>
      <c r="O175" s="11">
        <v>200000</v>
      </c>
      <c r="P175" s="4" t="s">
        <v>37</v>
      </c>
      <c r="Q175" s="12">
        <v>4500000</v>
      </c>
      <c r="R175" s="4" t="s">
        <v>38</v>
      </c>
      <c r="S175" s="12"/>
      <c r="T175" s="12">
        <v>4800000</v>
      </c>
      <c r="U175" s="9"/>
    </row>
    <row r="176" spans="1:21" ht="30" x14ac:dyDescent="0.25">
      <c r="A176" s="9" t="s">
        <v>648</v>
      </c>
      <c r="B176" s="9" t="s">
        <v>652</v>
      </c>
      <c r="C176" s="4" t="s">
        <v>28</v>
      </c>
      <c r="D176" s="9" t="s">
        <v>653</v>
      </c>
      <c r="E176" s="4" t="s">
        <v>30</v>
      </c>
      <c r="F176" s="4" t="s">
        <v>31</v>
      </c>
      <c r="G176" s="4" t="s">
        <v>122</v>
      </c>
      <c r="H176" s="9" t="s">
        <v>127</v>
      </c>
      <c r="I176" s="4" t="s">
        <v>654</v>
      </c>
      <c r="J176" s="4" t="s">
        <v>77</v>
      </c>
      <c r="K176" s="4" t="s">
        <v>36</v>
      </c>
      <c r="L176" s="4" t="s">
        <v>77</v>
      </c>
      <c r="M176" s="10">
        <v>14600000</v>
      </c>
      <c r="N176" s="4" t="s">
        <v>77</v>
      </c>
      <c r="O176" s="11">
        <v>4600000</v>
      </c>
      <c r="P176" s="4" t="s">
        <v>77</v>
      </c>
      <c r="Q176" s="12">
        <v>66299000</v>
      </c>
      <c r="R176" s="4" t="s">
        <v>38</v>
      </c>
      <c r="S176" s="12"/>
      <c r="T176" s="12">
        <v>85499000</v>
      </c>
      <c r="U176" s="9"/>
    </row>
    <row r="177" spans="1:21" ht="30" x14ac:dyDescent="0.25">
      <c r="A177" s="9" t="s">
        <v>655</v>
      </c>
      <c r="B177" s="9" t="s">
        <v>155</v>
      </c>
      <c r="C177" s="4" t="s">
        <v>28</v>
      </c>
      <c r="D177" s="9" t="s">
        <v>656</v>
      </c>
      <c r="E177" s="4" t="s">
        <v>30</v>
      </c>
      <c r="F177" s="4" t="s">
        <v>31</v>
      </c>
      <c r="G177" s="4" t="s">
        <v>309</v>
      </c>
      <c r="H177" s="9" t="s">
        <v>153</v>
      </c>
      <c r="I177" s="4" t="s">
        <v>657</v>
      </c>
      <c r="J177" s="4" t="s">
        <v>77</v>
      </c>
      <c r="K177" s="4" t="s">
        <v>42</v>
      </c>
      <c r="L177" s="4" t="s">
        <v>77</v>
      </c>
      <c r="M177" s="10">
        <v>2700000</v>
      </c>
      <c r="N177" s="4" t="s">
        <v>77</v>
      </c>
      <c r="O177" s="11">
        <v>500000</v>
      </c>
      <c r="P177" s="4" t="s">
        <v>77</v>
      </c>
      <c r="Q177" s="12">
        <v>57300000</v>
      </c>
      <c r="R177" s="4" t="s">
        <v>38</v>
      </c>
      <c r="S177" s="12"/>
      <c r="T177" s="12">
        <v>60500000</v>
      </c>
      <c r="U177" s="9"/>
    </row>
    <row r="178" spans="1:21" ht="30" x14ac:dyDescent="0.25">
      <c r="A178" s="9" t="s">
        <v>658</v>
      </c>
      <c r="B178" s="9" t="s">
        <v>155</v>
      </c>
      <c r="C178" s="4" t="s">
        <v>28</v>
      </c>
      <c r="D178" s="9" t="s">
        <v>659</v>
      </c>
      <c r="E178" s="4" t="s">
        <v>30</v>
      </c>
      <c r="F178" s="4" t="s">
        <v>31</v>
      </c>
      <c r="G178" s="4" t="s">
        <v>186</v>
      </c>
      <c r="H178" s="9" t="s">
        <v>153</v>
      </c>
      <c r="I178" s="4" t="s">
        <v>660</v>
      </c>
      <c r="J178" s="4" t="s">
        <v>77</v>
      </c>
      <c r="K178" s="4" t="s">
        <v>42</v>
      </c>
      <c r="L178" s="4" t="s">
        <v>77</v>
      </c>
      <c r="M178" s="10">
        <v>5300000</v>
      </c>
      <c r="N178" s="4" t="s">
        <v>77</v>
      </c>
      <c r="O178" s="11">
        <v>700000</v>
      </c>
      <c r="P178" s="4" t="s">
        <v>77</v>
      </c>
      <c r="Q178" s="12">
        <v>163500000</v>
      </c>
      <c r="R178" s="4" t="s">
        <v>38</v>
      </c>
      <c r="S178" s="12"/>
      <c r="T178" s="12">
        <v>169500000</v>
      </c>
      <c r="U178" s="9"/>
    </row>
    <row r="179" spans="1:21" ht="60" x14ac:dyDescent="0.25">
      <c r="A179" s="9" t="s">
        <v>661</v>
      </c>
      <c r="B179" s="9" t="s">
        <v>662</v>
      </c>
      <c r="C179" s="4" t="s">
        <v>28</v>
      </c>
      <c r="D179" s="9" t="s">
        <v>663</v>
      </c>
      <c r="E179" s="4" t="s">
        <v>30</v>
      </c>
      <c r="F179" s="4" t="s">
        <v>31</v>
      </c>
      <c r="G179" s="4" t="s">
        <v>309</v>
      </c>
      <c r="H179" s="9" t="s">
        <v>664</v>
      </c>
      <c r="I179" s="4" t="s">
        <v>665</v>
      </c>
      <c r="J179" s="4" t="s">
        <v>312</v>
      </c>
      <c r="K179" s="4" t="s">
        <v>222</v>
      </c>
      <c r="L179" s="4" t="s">
        <v>37</v>
      </c>
      <c r="M179" s="10">
        <v>80000</v>
      </c>
      <c r="N179" s="4" t="s">
        <v>37</v>
      </c>
      <c r="O179" s="11">
        <v>250000</v>
      </c>
      <c r="P179" s="4" t="s">
        <v>37</v>
      </c>
      <c r="Q179" s="12">
        <v>2800000</v>
      </c>
      <c r="R179" s="4" t="s">
        <v>38</v>
      </c>
      <c r="S179" s="12"/>
      <c r="T179" s="12">
        <v>3130000</v>
      </c>
      <c r="U179" s="9"/>
    </row>
    <row r="180" spans="1:21" x14ac:dyDescent="0.25">
      <c r="A180" s="9" t="s">
        <v>666</v>
      </c>
      <c r="B180" s="9" t="s">
        <v>667</v>
      </c>
      <c r="C180" s="4" t="s">
        <v>28</v>
      </c>
      <c r="D180" s="9" t="s">
        <v>668</v>
      </c>
      <c r="E180" s="4" t="s">
        <v>30</v>
      </c>
      <c r="F180" s="4" t="s">
        <v>31</v>
      </c>
      <c r="G180" s="4" t="s">
        <v>309</v>
      </c>
      <c r="H180" s="9" t="s">
        <v>153</v>
      </c>
      <c r="I180" s="4" t="s">
        <v>669</v>
      </c>
      <c r="J180" s="4" t="s">
        <v>77</v>
      </c>
      <c r="K180" s="4" t="s">
        <v>42</v>
      </c>
      <c r="L180" s="4" t="s">
        <v>77</v>
      </c>
      <c r="M180" s="10">
        <v>1600000</v>
      </c>
      <c r="N180" s="4" t="s">
        <v>77</v>
      </c>
      <c r="O180" s="11">
        <v>500000</v>
      </c>
      <c r="P180" s="4" t="s">
        <v>77</v>
      </c>
      <c r="Q180" s="12">
        <v>114800000</v>
      </c>
      <c r="R180" s="4" t="s">
        <v>38</v>
      </c>
      <c r="S180" s="12"/>
      <c r="T180" s="12">
        <v>116900000</v>
      </c>
      <c r="U180" s="9"/>
    </row>
    <row r="181" spans="1:21" x14ac:dyDescent="0.25">
      <c r="A181" s="9" t="s">
        <v>666</v>
      </c>
      <c r="B181" s="9" t="s">
        <v>670</v>
      </c>
      <c r="C181" s="4" t="s">
        <v>28</v>
      </c>
      <c r="D181" s="9" t="s">
        <v>671</v>
      </c>
      <c r="E181" s="4" t="s">
        <v>30</v>
      </c>
      <c r="F181" s="4" t="s">
        <v>31</v>
      </c>
      <c r="G181" s="4" t="s">
        <v>309</v>
      </c>
      <c r="H181" s="9" t="s">
        <v>153</v>
      </c>
      <c r="I181" s="4" t="s">
        <v>672</v>
      </c>
      <c r="J181" s="4" t="s">
        <v>77</v>
      </c>
      <c r="K181" s="4" t="s">
        <v>164</v>
      </c>
      <c r="L181" s="4" t="s">
        <v>77</v>
      </c>
      <c r="M181" s="10">
        <v>15200000</v>
      </c>
      <c r="N181" s="4" t="s">
        <v>77</v>
      </c>
      <c r="O181" s="11">
        <v>1800000</v>
      </c>
      <c r="P181" s="4" t="s">
        <v>77</v>
      </c>
      <c r="Q181" s="12">
        <v>18800000</v>
      </c>
      <c r="R181" s="4" t="s">
        <v>38</v>
      </c>
      <c r="S181" s="12"/>
      <c r="T181" s="12">
        <v>35800000</v>
      </c>
      <c r="U181" s="9"/>
    </row>
    <row r="182" spans="1:21" ht="60" x14ac:dyDescent="0.25">
      <c r="A182" s="9" t="s">
        <v>666</v>
      </c>
      <c r="B182" s="9" t="s">
        <v>673</v>
      </c>
      <c r="C182" s="4" t="s">
        <v>28</v>
      </c>
      <c r="D182" s="9" t="s">
        <v>674</v>
      </c>
      <c r="E182" s="4" t="s">
        <v>30</v>
      </c>
      <c r="F182" s="4" t="s">
        <v>31</v>
      </c>
      <c r="G182" s="4" t="s">
        <v>309</v>
      </c>
      <c r="H182" s="9" t="s">
        <v>153</v>
      </c>
      <c r="I182" s="4" t="s">
        <v>675</v>
      </c>
      <c r="J182" s="4" t="s">
        <v>312</v>
      </c>
      <c r="K182" s="4" t="s">
        <v>36</v>
      </c>
      <c r="L182" s="4" t="s">
        <v>37</v>
      </c>
      <c r="M182" s="10">
        <v>12500000</v>
      </c>
      <c r="N182" s="4" t="s">
        <v>37</v>
      </c>
      <c r="O182" s="11">
        <v>17600000</v>
      </c>
      <c r="P182" s="4" t="s">
        <v>37</v>
      </c>
      <c r="Q182" s="12">
        <v>22099000</v>
      </c>
      <c r="R182" s="4" t="s">
        <v>38</v>
      </c>
      <c r="S182" s="12"/>
      <c r="T182" s="12">
        <v>52199000</v>
      </c>
      <c r="U182" s="9"/>
    </row>
    <row r="183" spans="1:21" ht="60" x14ac:dyDescent="0.25">
      <c r="A183" s="9" t="s">
        <v>666</v>
      </c>
      <c r="B183" s="9" t="s">
        <v>676</v>
      </c>
      <c r="C183" s="4" t="s">
        <v>28</v>
      </c>
      <c r="D183" s="9" t="s">
        <v>677</v>
      </c>
      <c r="E183" s="4" t="s">
        <v>30</v>
      </c>
      <c r="F183" s="4" t="s">
        <v>31</v>
      </c>
      <c r="G183" s="4" t="s">
        <v>309</v>
      </c>
      <c r="H183" s="9" t="s">
        <v>153</v>
      </c>
      <c r="I183" s="4" t="s">
        <v>678</v>
      </c>
      <c r="J183" s="4" t="s">
        <v>77</v>
      </c>
      <c r="K183" s="4" t="s">
        <v>42</v>
      </c>
      <c r="L183" s="4" t="s">
        <v>77</v>
      </c>
      <c r="M183" s="10">
        <v>3300000</v>
      </c>
      <c r="N183" s="4" t="s">
        <v>77</v>
      </c>
      <c r="O183" s="11">
        <v>1800000</v>
      </c>
      <c r="P183" s="4" t="s">
        <v>77</v>
      </c>
      <c r="Q183" s="12">
        <v>23000000</v>
      </c>
      <c r="R183" s="4" t="s">
        <v>38</v>
      </c>
      <c r="S183" s="12"/>
      <c r="T183" s="12">
        <v>28100000</v>
      </c>
      <c r="U183" s="9"/>
    </row>
    <row r="184" spans="1:21" ht="60" x14ac:dyDescent="0.25">
      <c r="A184" s="9" t="s">
        <v>679</v>
      </c>
      <c r="B184" s="9" t="s">
        <v>680</v>
      </c>
      <c r="C184" s="4" t="s">
        <v>28</v>
      </c>
      <c r="D184" s="9" t="s">
        <v>681</v>
      </c>
      <c r="E184" s="4" t="s">
        <v>30</v>
      </c>
      <c r="F184" s="4" t="s">
        <v>31</v>
      </c>
      <c r="G184" s="4" t="s">
        <v>294</v>
      </c>
      <c r="H184" s="9" t="s">
        <v>682</v>
      </c>
      <c r="I184" s="4" t="s">
        <v>683</v>
      </c>
      <c r="J184" s="4" t="s">
        <v>77</v>
      </c>
      <c r="K184" s="4" t="s">
        <v>42</v>
      </c>
      <c r="L184" s="4" t="s">
        <v>77</v>
      </c>
      <c r="M184" s="10">
        <v>273000</v>
      </c>
      <c r="N184" s="4" t="s">
        <v>77</v>
      </c>
      <c r="O184" s="11">
        <v>15507000</v>
      </c>
      <c r="P184" s="4" t="s">
        <v>77</v>
      </c>
      <c r="Q184" s="12">
        <v>38800000</v>
      </c>
      <c r="R184" s="4" t="s">
        <v>38</v>
      </c>
      <c r="S184" s="12"/>
      <c r="T184" s="12">
        <v>54580000</v>
      </c>
      <c r="U184" s="9"/>
    </row>
    <row r="185" spans="1:21" ht="60" x14ac:dyDescent="0.25">
      <c r="A185" s="9" t="s">
        <v>684</v>
      </c>
      <c r="B185" s="9" t="s">
        <v>685</v>
      </c>
      <c r="C185" s="4" t="s">
        <v>28</v>
      </c>
      <c r="D185" s="9" t="s">
        <v>686</v>
      </c>
      <c r="E185" s="4" t="s">
        <v>30</v>
      </c>
      <c r="F185" s="4" t="s">
        <v>31</v>
      </c>
      <c r="G185" s="4" t="s">
        <v>74</v>
      </c>
      <c r="H185" s="9" t="s">
        <v>687</v>
      </c>
      <c r="I185" s="4" t="s">
        <v>688</v>
      </c>
      <c r="J185" s="4" t="s">
        <v>538</v>
      </c>
      <c r="K185" s="4" t="s">
        <v>36</v>
      </c>
      <c r="L185" s="4" t="s">
        <v>37</v>
      </c>
      <c r="M185" s="10">
        <v>14900000</v>
      </c>
      <c r="N185" s="4" t="s">
        <v>37</v>
      </c>
      <c r="O185" s="11">
        <v>3100000</v>
      </c>
      <c r="P185" s="4" t="s">
        <v>37</v>
      </c>
      <c r="Q185" s="12">
        <v>16800000</v>
      </c>
      <c r="R185" s="4" t="s">
        <v>38</v>
      </c>
      <c r="S185" s="12"/>
      <c r="T185" s="12">
        <v>34800000</v>
      </c>
      <c r="U185" s="9"/>
    </row>
    <row r="186" spans="1:21" ht="60" x14ac:dyDescent="0.25">
      <c r="A186" s="9" t="s">
        <v>684</v>
      </c>
      <c r="B186" s="9" t="s">
        <v>689</v>
      </c>
      <c r="C186" s="4" t="s">
        <v>28</v>
      </c>
      <c r="D186" s="9" t="s">
        <v>690</v>
      </c>
      <c r="E186" s="4" t="s">
        <v>30</v>
      </c>
      <c r="F186" s="4" t="s">
        <v>31</v>
      </c>
      <c r="G186" s="4" t="s">
        <v>74</v>
      </c>
      <c r="H186" s="9" t="s">
        <v>687</v>
      </c>
      <c r="I186" s="4" t="s">
        <v>691</v>
      </c>
      <c r="J186" s="4" t="s">
        <v>538</v>
      </c>
      <c r="K186" s="4" t="s">
        <v>36</v>
      </c>
      <c r="L186" s="4" t="s">
        <v>37</v>
      </c>
      <c r="M186" s="10">
        <v>6400000</v>
      </c>
      <c r="N186" s="4" t="s">
        <v>37</v>
      </c>
      <c r="O186" s="11">
        <v>9100000</v>
      </c>
      <c r="P186" s="4" t="s">
        <v>37</v>
      </c>
      <c r="Q186" s="12">
        <v>22099000</v>
      </c>
      <c r="R186" s="4" t="s">
        <v>38</v>
      </c>
      <c r="S186" s="12"/>
      <c r="T186" s="12">
        <v>37599000</v>
      </c>
      <c r="U186" s="9"/>
    </row>
    <row r="187" spans="1:21" ht="60" x14ac:dyDescent="0.25">
      <c r="A187" s="9" t="s">
        <v>684</v>
      </c>
      <c r="B187" s="9" t="s">
        <v>692</v>
      </c>
      <c r="C187" s="4" t="s">
        <v>28</v>
      </c>
      <c r="D187" s="9" t="s">
        <v>693</v>
      </c>
      <c r="E187" s="4" t="s">
        <v>30</v>
      </c>
      <c r="F187" s="4" t="s">
        <v>31</v>
      </c>
      <c r="G187" s="4" t="s">
        <v>74</v>
      </c>
      <c r="H187" s="9" t="s">
        <v>687</v>
      </c>
      <c r="I187" s="4" t="s">
        <v>694</v>
      </c>
      <c r="J187" s="4" t="s">
        <v>538</v>
      </c>
      <c r="K187" s="4" t="s">
        <v>36</v>
      </c>
      <c r="L187" s="4" t="s">
        <v>37</v>
      </c>
      <c r="M187" s="10">
        <v>18700000</v>
      </c>
      <c r="N187" s="4" t="s">
        <v>37</v>
      </c>
      <c r="O187" s="11">
        <v>3800000</v>
      </c>
      <c r="P187" s="4" t="s">
        <v>37</v>
      </c>
      <c r="Q187" s="12">
        <v>27000000</v>
      </c>
      <c r="R187" s="4" t="s">
        <v>38</v>
      </c>
      <c r="S187" s="12"/>
      <c r="T187" s="12">
        <v>49500000</v>
      </c>
      <c r="U187" s="9"/>
    </row>
    <row r="188" spans="1:21" ht="30" x14ac:dyDescent="0.25">
      <c r="A188" s="9" t="s">
        <v>684</v>
      </c>
      <c r="B188" s="9" t="s">
        <v>695</v>
      </c>
      <c r="C188" s="4" t="s">
        <v>28</v>
      </c>
      <c r="D188" s="9" t="s">
        <v>696</v>
      </c>
      <c r="E188" s="4" t="s">
        <v>30</v>
      </c>
      <c r="F188" s="4" t="s">
        <v>31</v>
      </c>
      <c r="G188" s="4" t="s">
        <v>74</v>
      </c>
      <c r="H188" s="9" t="s">
        <v>687</v>
      </c>
      <c r="I188" s="4" t="s">
        <v>697</v>
      </c>
      <c r="J188" s="4" t="s">
        <v>77</v>
      </c>
      <c r="K188" s="4" t="s">
        <v>36</v>
      </c>
      <c r="L188" s="4" t="s">
        <v>77</v>
      </c>
      <c r="M188" s="10">
        <v>5200000</v>
      </c>
      <c r="N188" s="4" t="s">
        <v>77</v>
      </c>
      <c r="O188" s="11">
        <v>3300000</v>
      </c>
      <c r="P188" s="4" t="s">
        <v>77</v>
      </c>
      <c r="Q188" s="12">
        <v>28801000</v>
      </c>
      <c r="R188" s="4" t="s">
        <v>38</v>
      </c>
      <c r="S188" s="12"/>
      <c r="T188" s="12">
        <v>37301000</v>
      </c>
      <c r="U188" s="9"/>
    </row>
    <row r="189" spans="1:21" ht="45" x14ac:dyDescent="0.25">
      <c r="A189" s="9" t="s">
        <v>684</v>
      </c>
      <c r="B189" s="9" t="s">
        <v>698</v>
      </c>
      <c r="C189" s="4" t="s">
        <v>28</v>
      </c>
      <c r="D189" s="9" t="s">
        <v>699</v>
      </c>
      <c r="E189" s="4" t="s">
        <v>30</v>
      </c>
      <c r="F189" s="4" t="s">
        <v>31</v>
      </c>
      <c r="G189" s="4" t="s">
        <v>74</v>
      </c>
      <c r="H189" s="9" t="s">
        <v>687</v>
      </c>
      <c r="I189" s="4" t="s">
        <v>700</v>
      </c>
      <c r="J189" s="4" t="s">
        <v>77</v>
      </c>
      <c r="K189" s="4" t="s">
        <v>222</v>
      </c>
      <c r="L189" s="4" t="s">
        <v>77</v>
      </c>
      <c r="M189" s="10">
        <v>21800000</v>
      </c>
      <c r="N189" s="4" t="s">
        <v>77</v>
      </c>
      <c r="O189" s="11">
        <v>3540000</v>
      </c>
      <c r="P189" s="4" t="s">
        <v>77</v>
      </c>
      <c r="Q189" s="12">
        <v>28602000</v>
      </c>
      <c r="R189" s="4" t="s">
        <v>38</v>
      </c>
      <c r="S189" s="12"/>
      <c r="T189" s="12">
        <v>53942000</v>
      </c>
      <c r="U189" s="9"/>
    </row>
    <row r="190" spans="1:21" ht="45" x14ac:dyDescent="0.25">
      <c r="A190" s="9" t="s">
        <v>701</v>
      </c>
      <c r="B190" s="9" t="s">
        <v>702</v>
      </c>
      <c r="C190" s="4" t="s">
        <v>28</v>
      </c>
      <c r="D190" s="9" t="s">
        <v>703</v>
      </c>
      <c r="E190" s="4" t="s">
        <v>30</v>
      </c>
      <c r="F190" s="4" t="s">
        <v>31</v>
      </c>
      <c r="G190" s="4" t="s">
        <v>704</v>
      </c>
      <c r="H190" s="9" t="s">
        <v>687</v>
      </c>
      <c r="I190" s="4" t="s">
        <v>705</v>
      </c>
      <c r="J190" s="4" t="s">
        <v>77</v>
      </c>
      <c r="K190" s="4" t="s">
        <v>42</v>
      </c>
      <c r="L190" s="4" t="s">
        <v>77</v>
      </c>
      <c r="M190" s="10">
        <v>10500000</v>
      </c>
      <c r="N190" s="4" t="s">
        <v>77</v>
      </c>
      <c r="O190" s="11">
        <v>675000</v>
      </c>
      <c r="P190" s="4" t="s">
        <v>77</v>
      </c>
      <c r="Q190" s="12">
        <v>133000000</v>
      </c>
      <c r="R190" s="4" t="s">
        <v>38</v>
      </c>
      <c r="S190" s="12"/>
      <c r="T190" s="12">
        <v>144175000</v>
      </c>
      <c r="U190" s="9"/>
    </row>
    <row r="191" spans="1:21" ht="45" x14ac:dyDescent="0.25">
      <c r="A191" s="9" t="s">
        <v>706</v>
      </c>
      <c r="B191" s="9" t="s">
        <v>707</v>
      </c>
      <c r="C191" s="4" t="s">
        <v>28</v>
      </c>
      <c r="D191" s="9" t="s">
        <v>708</v>
      </c>
      <c r="E191" s="4" t="s">
        <v>30</v>
      </c>
      <c r="F191" s="4" t="s">
        <v>31</v>
      </c>
      <c r="G191" s="4" t="s">
        <v>309</v>
      </c>
      <c r="H191" s="9" t="s">
        <v>310</v>
      </c>
      <c r="I191" s="4" t="s">
        <v>709</v>
      </c>
      <c r="J191" s="4" t="s">
        <v>77</v>
      </c>
      <c r="K191" s="4" t="s">
        <v>36</v>
      </c>
      <c r="L191" s="4" t="s">
        <v>77</v>
      </c>
      <c r="M191" s="10">
        <v>2599000</v>
      </c>
      <c r="N191" s="4" t="s">
        <v>77</v>
      </c>
      <c r="O191" s="11">
        <v>200000</v>
      </c>
      <c r="P191" s="4" t="s">
        <v>77</v>
      </c>
      <c r="Q191" s="12">
        <v>17899000</v>
      </c>
      <c r="R191" s="4" t="s">
        <v>38</v>
      </c>
      <c r="S191" s="12"/>
      <c r="T191" s="12">
        <v>20698000</v>
      </c>
      <c r="U191" s="9"/>
    </row>
    <row r="192" spans="1:21" ht="45" x14ac:dyDescent="0.25">
      <c r="A192" s="9" t="s">
        <v>706</v>
      </c>
      <c r="B192" s="9" t="s">
        <v>707</v>
      </c>
      <c r="C192" s="4" t="s">
        <v>28</v>
      </c>
      <c r="D192" s="9" t="s">
        <v>710</v>
      </c>
      <c r="E192" s="4" t="s">
        <v>30</v>
      </c>
      <c r="F192" s="4" t="s">
        <v>31</v>
      </c>
      <c r="G192" s="4" t="s">
        <v>309</v>
      </c>
      <c r="H192" s="9" t="s">
        <v>310</v>
      </c>
      <c r="I192" s="4" t="s">
        <v>711</v>
      </c>
      <c r="J192" s="4" t="s">
        <v>77</v>
      </c>
      <c r="K192" s="4" t="s">
        <v>36</v>
      </c>
      <c r="L192" s="4" t="s">
        <v>77</v>
      </c>
      <c r="M192" s="10">
        <v>6400000</v>
      </c>
      <c r="N192" s="4" t="s">
        <v>77</v>
      </c>
      <c r="O192" s="11">
        <v>300000</v>
      </c>
      <c r="P192" s="4" t="s">
        <v>77</v>
      </c>
      <c r="Q192" s="12">
        <v>102800000</v>
      </c>
      <c r="R192" s="4" t="s">
        <v>38</v>
      </c>
      <c r="S192" s="12"/>
      <c r="T192" s="12">
        <v>109500000</v>
      </c>
      <c r="U192" s="9"/>
    </row>
    <row r="193" spans="1:21" ht="60" x14ac:dyDescent="0.25">
      <c r="A193" s="9" t="s">
        <v>712</v>
      </c>
      <c r="B193" s="9" t="s">
        <v>662</v>
      </c>
      <c r="C193" s="4" t="s">
        <v>28</v>
      </c>
      <c r="D193" s="9" t="s">
        <v>713</v>
      </c>
      <c r="E193" s="4" t="s">
        <v>30</v>
      </c>
      <c r="F193" s="4" t="s">
        <v>31</v>
      </c>
      <c r="G193" s="4" t="s">
        <v>309</v>
      </c>
      <c r="H193" s="9" t="s">
        <v>714</v>
      </c>
      <c r="I193" s="4" t="s">
        <v>715</v>
      </c>
      <c r="J193" s="4" t="s">
        <v>312</v>
      </c>
      <c r="K193" s="4" t="s">
        <v>222</v>
      </c>
      <c r="L193" s="4" t="s">
        <v>37</v>
      </c>
      <c r="M193" s="10">
        <v>110000</v>
      </c>
      <c r="N193" s="4" t="s">
        <v>37</v>
      </c>
      <c r="O193" s="11">
        <v>110000</v>
      </c>
      <c r="P193" s="4" t="s">
        <v>37</v>
      </c>
      <c r="Q193" s="12">
        <v>1700000</v>
      </c>
      <c r="R193" s="4" t="s">
        <v>38</v>
      </c>
      <c r="S193" s="12"/>
      <c r="T193" s="12">
        <v>1920000</v>
      </c>
      <c r="U193" s="9"/>
    </row>
    <row r="194" spans="1:21" ht="60" x14ac:dyDescent="0.25">
      <c r="A194" s="9" t="s">
        <v>716</v>
      </c>
      <c r="B194" s="9" t="s">
        <v>356</v>
      </c>
      <c r="C194" s="4" t="s">
        <v>28</v>
      </c>
      <c r="D194" s="9" t="s">
        <v>717</v>
      </c>
      <c r="E194" s="4" t="s">
        <v>30</v>
      </c>
      <c r="F194" s="4" t="s">
        <v>31</v>
      </c>
      <c r="G194" s="4" t="s">
        <v>718</v>
      </c>
      <c r="H194" s="9" t="s">
        <v>719</v>
      </c>
      <c r="I194" s="4" t="s">
        <v>720</v>
      </c>
      <c r="J194" s="4" t="s">
        <v>35</v>
      </c>
      <c r="K194" s="4" t="s">
        <v>36</v>
      </c>
      <c r="L194" s="4" t="s">
        <v>37</v>
      </c>
      <c r="M194" s="10">
        <v>13077000</v>
      </c>
      <c r="N194" s="4" t="s">
        <v>37</v>
      </c>
      <c r="O194" s="11">
        <v>4774000</v>
      </c>
      <c r="P194" s="4" t="s">
        <v>37</v>
      </c>
      <c r="Q194" s="12">
        <v>71902000</v>
      </c>
      <c r="R194" s="4" t="s">
        <v>38</v>
      </c>
      <c r="S194" s="12"/>
      <c r="T194" s="12">
        <v>89753000</v>
      </c>
      <c r="U194" s="9"/>
    </row>
    <row r="195" spans="1:21" ht="45" x14ac:dyDescent="0.25">
      <c r="A195" s="9" t="s">
        <v>716</v>
      </c>
      <c r="B195" s="9" t="s">
        <v>721</v>
      </c>
      <c r="C195" s="4" t="s">
        <v>722</v>
      </c>
      <c r="D195" s="9" t="s">
        <v>723</v>
      </c>
      <c r="E195" s="4" t="s">
        <v>263</v>
      </c>
      <c r="F195" s="4" t="s">
        <v>31</v>
      </c>
      <c r="G195" s="4" t="s">
        <v>718</v>
      </c>
      <c r="H195" s="9" t="s">
        <v>724</v>
      </c>
      <c r="I195" s="4" t="s">
        <v>725</v>
      </c>
      <c r="J195" s="4" t="s">
        <v>77</v>
      </c>
      <c r="K195" s="4" t="s">
        <v>265</v>
      </c>
      <c r="L195" s="4" t="s">
        <v>77</v>
      </c>
      <c r="M195" s="10">
        <v>3000000</v>
      </c>
      <c r="N195" s="4" t="s">
        <v>38</v>
      </c>
      <c r="O195" s="11"/>
      <c r="P195" s="4" t="s">
        <v>77</v>
      </c>
      <c r="Q195" s="12">
        <v>11100000</v>
      </c>
      <c r="R195" s="4" t="s">
        <v>38</v>
      </c>
      <c r="S195" s="12"/>
      <c r="T195" s="12">
        <v>14100000</v>
      </c>
      <c r="U195" s="9" t="s">
        <v>266</v>
      </c>
    </row>
    <row r="196" spans="1:21" ht="30" x14ac:dyDescent="0.25">
      <c r="A196" s="9" t="s">
        <v>726</v>
      </c>
      <c r="B196" s="9" t="s">
        <v>727</v>
      </c>
      <c r="C196" s="4" t="s">
        <v>28</v>
      </c>
      <c r="D196" s="9" t="s">
        <v>728</v>
      </c>
      <c r="E196" s="4" t="s">
        <v>30</v>
      </c>
      <c r="F196" s="4" t="s">
        <v>31</v>
      </c>
      <c r="G196" s="4" t="s">
        <v>729</v>
      </c>
      <c r="H196" s="9" t="s">
        <v>724</v>
      </c>
      <c r="I196" s="4" t="s">
        <v>730</v>
      </c>
      <c r="J196" s="4" t="s">
        <v>77</v>
      </c>
      <c r="K196" s="4" t="s">
        <v>36</v>
      </c>
      <c r="L196" s="4" t="s">
        <v>77</v>
      </c>
      <c r="M196" s="10">
        <v>7600000</v>
      </c>
      <c r="N196" s="4" t="s">
        <v>77</v>
      </c>
      <c r="O196" s="11">
        <v>1500000</v>
      </c>
      <c r="P196" s="4" t="s">
        <v>77</v>
      </c>
      <c r="Q196" s="12">
        <v>83200000</v>
      </c>
      <c r="R196" s="4" t="s">
        <v>38</v>
      </c>
      <c r="S196" s="12"/>
      <c r="T196" s="12">
        <v>92300000</v>
      </c>
      <c r="U196" s="9"/>
    </row>
    <row r="197" spans="1:21" ht="60" x14ac:dyDescent="0.25">
      <c r="A197" s="9" t="s">
        <v>726</v>
      </c>
      <c r="B197" s="9" t="s">
        <v>583</v>
      </c>
      <c r="C197" s="4" t="s">
        <v>731</v>
      </c>
      <c r="D197" s="9" t="s">
        <v>732</v>
      </c>
      <c r="E197" s="4" t="s">
        <v>733</v>
      </c>
      <c r="F197" s="4" t="s">
        <v>31</v>
      </c>
      <c r="G197" s="4" t="s">
        <v>729</v>
      </c>
      <c r="H197" s="9" t="s">
        <v>724</v>
      </c>
      <c r="I197" s="4" t="s">
        <v>734</v>
      </c>
      <c r="J197" s="4" t="s">
        <v>735</v>
      </c>
      <c r="K197" s="4" t="s">
        <v>736</v>
      </c>
      <c r="L197" s="4" t="s">
        <v>37</v>
      </c>
      <c r="M197" s="10">
        <v>21993000</v>
      </c>
      <c r="N197" s="4" t="s">
        <v>37</v>
      </c>
      <c r="O197" s="11">
        <v>6114000</v>
      </c>
      <c r="P197" s="4" t="s">
        <v>37</v>
      </c>
      <c r="Q197" s="12">
        <v>115650000</v>
      </c>
      <c r="R197" s="4" t="s">
        <v>37</v>
      </c>
      <c r="S197" s="12">
        <v>1500000</v>
      </c>
      <c r="T197" s="12">
        <v>145257000</v>
      </c>
      <c r="U197" s="9"/>
    </row>
    <row r="198" spans="1:21" ht="30" x14ac:dyDescent="0.25">
      <c r="A198" s="9" t="s">
        <v>737</v>
      </c>
      <c r="B198" s="9" t="s">
        <v>738</v>
      </c>
      <c r="C198" s="4" t="s">
        <v>28</v>
      </c>
      <c r="D198" s="9" t="s">
        <v>739</v>
      </c>
      <c r="E198" s="4" t="s">
        <v>30</v>
      </c>
      <c r="F198" s="4" t="s">
        <v>31</v>
      </c>
      <c r="G198" s="4" t="s">
        <v>113</v>
      </c>
      <c r="H198" s="9" t="s">
        <v>248</v>
      </c>
      <c r="I198" s="4" t="s">
        <v>740</v>
      </c>
      <c r="J198" s="4" t="s">
        <v>77</v>
      </c>
      <c r="K198" s="4" t="s">
        <v>36</v>
      </c>
      <c r="L198" s="4" t="s">
        <v>77</v>
      </c>
      <c r="M198" s="10">
        <v>6805000</v>
      </c>
      <c r="N198" s="4" t="s">
        <v>77</v>
      </c>
      <c r="O198" s="11">
        <v>1756000</v>
      </c>
      <c r="P198" s="4" t="s">
        <v>77</v>
      </c>
      <c r="Q198" s="12">
        <v>53000000</v>
      </c>
      <c r="R198" s="4" t="s">
        <v>38</v>
      </c>
      <c r="S198" s="12"/>
      <c r="T198" s="12">
        <v>61561000</v>
      </c>
      <c r="U198" s="9"/>
    </row>
    <row r="199" spans="1:21" ht="60" x14ac:dyDescent="0.25">
      <c r="A199" s="9" t="s">
        <v>741</v>
      </c>
      <c r="B199" s="9" t="s">
        <v>742</v>
      </c>
      <c r="C199" s="4" t="s">
        <v>28</v>
      </c>
      <c r="D199" s="9" t="s">
        <v>743</v>
      </c>
      <c r="E199" s="4" t="s">
        <v>30</v>
      </c>
      <c r="F199" s="4" t="s">
        <v>31</v>
      </c>
      <c r="G199" s="4" t="s">
        <v>294</v>
      </c>
      <c r="H199" s="9" t="s">
        <v>295</v>
      </c>
      <c r="I199" s="4" t="s">
        <v>744</v>
      </c>
      <c r="J199" s="4" t="s">
        <v>297</v>
      </c>
      <c r="K199" s="4" t="s">
        <v>36</v>
      </c>
      <c r="L199" s="4" t="s">
        <v>37</v>
      </c>
      <c r="M199" s="10">
        <v>138000</v>
      </c>
      <c r="N199" s="4" t="s">
        <v>37</v>
      </c>
      <c r="O199" s="11">
        <v>104000</v>
      </c>
      <c r="P199" s="4" t="s">
        <v>37</v>
      </c>
      <c r="Q199" s="12">
        <v>6500000</v>
      </c>
      <c r="R199" s="4" t="s">
        <v>38</v>
      </c>
      <c r="S199" s="12"/>
      <c r="T199" s="12">
        <v>6742000</v>
      </c>
      <c r="U199" s="9"/>
    </row>
    <row r="200" spans="1:21" ht="30" x14ac:dyDescent="0.25">
      <c r="A200" s="9" t="s">
        <v>745</v>
      </c>
      <c r="B200" s="9" t="s">
        <v>738</v>
      </c>
      <c r="C200" s="4" t="s">
        <v>28</v>
      </c>
      <c r="D200" s="9" t="s">
        <v>746</v>
      </c>
      <c r="E200" s="4" t="s">
        <v>30</v>
      </c>
      <c r="F200" s="4" t="s">
        <v>31</v>
      </c>
      <c r="G200" s="4" t="s">
        <v>113</v>
      </c>
      <c r="H200" s="9" t="s">
        <v>561</v>
      </c>
      <c r="I200" s="4" t="s">
        <v>747</v>
      </c>
      <c r="J200" s="4" t="s">
        <v>77</v>
      </c>
      <c r="K200" s="4" t="s">
        <v>36</v>
      </c>
      <c r="L200" s="4" t="s">
        <v>77</v>
      </c>
      <c r="M200" s="10">
        <v>45842000</v>
      </c>
      <c r="N200" s="4" t="s">
        <v>77</v>
      </c>
      <c r="O200" s="11">
        <v>1447000</v>
      </c>
      <c r="P200" s="4" t="s">
        <v>77</v>
      </c>
      <c r="Q200" s="12">
        <v>44000000</v>
      </c>
      <c r="R200" s="4" t="s">
        <v>38</v>
      </c>
      <c r="S200" s="12"/>
      <c r="T200" s="12">
        <v>91289000</v>
      </c>
      <c r="U200" s="9"/>
    </row>
    <row r="201" spans="1:21" ht="30" x14ac:dyDescent="0.25">
      <c r="A201" s="9" t="s">
        <v>745</v>
      </c>
      <c r="B201" s="9" t="s">
        <v>738</v>
      </c>
      <c r="C201" s="4" t="s">
        <v>28</v>
      </c>
      <c r="D201" s="9" t="s">
        <v>748</v>
      </c>
      <c r="E201" s="4" t="s">
        <v>30</v>
      </c>
      <c r="F201" s="4" t="s">
        <v>31</v>
      </c>
      <c r="G201" s="4" t="s">
        <v>113</v>
      </c>
      <c r="H201" s="9" t="s">
        <v>561</v>
      </c>
      <c r="I201" s="4" t="s">
        <v>749</v>
      </c>
      <c r="J201" s="4" t="s">
        <v>77</v>
      </c>
      <c r="K201" s="4" t="s">
        <v>36</v>
      </c>
      <c r="L201" s="4" t="s">
        <v>77</v>
      </c>
      <c r="M201" s="10">
        <v>8300000</v>
      </c>
      <c r="N201" s="4" t="s">
        <v>77</v>
      </c>
      <c r="O201" s="11">
        <v>6000000</v>
      </c>
      <c r="P201" s="4" t="s">
        <v>77</v>
      </c>
      <c r="Q201" s="12">
        <v>55801000</v>
      </c>
      <c r="R201" s="4" t="s">
        <v>38</v>
      </c>
      <c r="S201" s="12"/>
      <c r="T201" s="12">
        <v>70101000</v>
      </c>
      <c r="U201" s="9"/>
    </row>
    <row r="202" spans="1:21" ht="60" x14ac:dyDescent="0.25">
      <c r="A202" s="9" t="s">
        <v>745</v>
      </c>
      <c r="B202" s="9" t="s">
        <v>738</v>
      </c>
      <c r="C202" s="4" t="s">
        <v>28</v>
      </c>
      <c r="D202" s="9" t="s">
        <v>750</v>
      </c>
      <c r="E202" s="4" t="s">
        <v>30</v>
      </c>
      <c r="F202" s="4" t="s">
        <v>31</v>
      </c>
      <c r="G202" s="4" t="s">
        <v>113</v>
      </c>
      <c r="H202" s="9" t="s">
        <v>561</v>
      </c>
      <c r="I202" s="4" t="s">
        <v>751</v>
      </c>
      <c r="J202" s="4" t="s">
        <v>35</v>
      </c>
      <c r="K202" s="4" t="s">
        <v>36</v>
      </c>
      <c r="L202" s="4" t="s">
        <v>37</v>
      </c>
      <c r="M202" s="10">
        <v>82600000</v>
      </c>
      <c r="N202" s="4" t="s">
        <v>37</v>
      </c>
      <c r="O202" s="11">
        <v>3900000</v>
      </c>
      <c r="P202" s="4" t="s">
        <v>37</v>
      </c>
      <c r="Q202" s="12">
        <v>320701000</v>
      </c>
      <c r="R202" s="4" t="s">
        <v>38</v>
      </c>
      <c r="S202" s="12"/>
      <c r="T202" s="12">
        <v>407201000</v>
      </c>
      <c r="U202" s="9"/>
    </row>
    <row r="203" spans="1:21" ht="45" x14ac:dyDescent="0.25">
      <c r="A203" s="9" t="s">
        <v>745</v>
      </c>
      <c r="B203" s="9" t="s">
        <v>356</v>
      </c>
      <c r="C203" s="4" t="s">
        <v>28</v>
      </c>
      <c r="D203" s="9" t="s">
        <v>752</v>
      </c>
      <c r="E203" s="4" t="s">
        <v>30</v>
      </c>
      <c r="F203" s="4" t="s">
        <v>31</v>
      </c>
      <c r="G203" s="4" t="s">
        <v>113</v>
      </c>
      <c r="H203" s="9" t="s">
        <v>561</v>
      </c>
      <c r="I203" s="4" t="s">
        <v>753</v>
      </c>
      <c r="J203" s="4" t="s">
        <v>77</v>
      </c>
      <c r="K203" s="4" t="s">
        <v>36</v>
      </c>
      <c r="L203" s="4" t="s">
        <v>77</v>
      </c>
      <c r="M203" s="10">
        <v>10100000</v>
      </c>
      <c r="N203" s="4" t="s">
        <v>77</v>
      </c>
      <c r="O203" s="11">
        <v>2797000</v>
      </c>
      <c r="P203" s="4" t="s">
        <v>77</v>
      </c>
      <c r="Q203" s="12">
        <v>69900000</v>
      </c>
      <c r="R203" s="4" t="s">
        <v>38</v>
      </c>
      <c r="S203" s="12"/>
      <c r="T203" s="12">
        <v>82797000</v>
      </c>
      <c r="U203" s="9"/>
    </row>
    <row r="204" spans="1:21" ht="30" x14ac:dyDescent="0.25">
      <c r="A204" s="9" t="s">
        <v>754</v>
      </c>
      <c r="B204" s="9" t="s">
        <v>738</v>
      </c>
      <c r="C204" s="4" t="s">
        <v>28</v>
      </c>
      <c r="D204" s="9" t="s">
        <v>755</v>
      </c>
      <c r="E204" s="4" t="s">
        <v>30</v>
      </c>
      <c r="F204" s="4" t="s">
        <v>31</v>
      </c>
      <c r="G204" s="4" t="s">
        <v>113</v>
      </c>
      <c r="H204" s="9" t="s">
        <v>756</v>
      </c>
      <c r="I204" s="4" t="s">
        <v>757</v>
      </c>
      <c r="J204" s="4" t="s">
        <v>77</v>
      </c>
      <c r="K204" s="4" t="s">
        <v>36</v>
      </c>
      <c r="L204" s="4" t="s">
        <v>77</v>
      </c>
      <c r="M204" s="10">
        <v>14731000</v>
      </c>
      <c r="N204" s="4" t="s">
        <v>77</v>
      </c>
      <c r="O204" s="11">
        <v>1964000</v>
      </c>
      <c r="P204" s="4" t="s">
        <v>77</v>
      </c>
      <c r="Q204" s="12">
        <v>60000000</v>
      </c>
      <c r="R204" s="4" t="s">
        <v>38</v>
      </c>
      <c r="S204" s="12"/>
      <c r="T204" s="12">
        <v>76695000</v>
      </c>
      <c r="U204" s="9"/>
    </row>
    <row r="205" spans="1:21" ht="30" x14ac:dyDescent="0.25">
      <c r="A205" s="9" t="s">
        <v>758</v>
      </c>
      <c r="B205" s="9" t="s">
        <v>759</v>
      </c>
      <c r="C205" s="4" t="s">
        <v>28</v>
      </c>
      <c r="D205" s="9" t="s">
        <v>760</v>
      </c>
      <c r="E205" s="4" t="s">
        <v>30</v>
      </c>
      <c r="F205" s="4" t="s">
        <v>31</v>
      </c>
      <c r="G205" s="4" t="s">
        <v>74</v>
      </c>
      <c r="H205" s="9" t="s">
        <v>327</v>
      </c>
      <c r="I205" s="4" t="s">
        <v>761</v>
      </c>
      <c r="J205" s="4" t="s">
        <v>77</v>
      </c>
      <c r="K205" s="4" t="s">
        <v>36</v>
      </c>
      <c r="L205" s="4" t="s">
        <v>77</v>
      </c>
      <c r="M205" s="10">
        <v>5300000</v>
      </c>
      <c r="N205" s="4" t="s">
        <v>77</v>
      </c>
      <c r="O205" s="11">
        <v>2500000</v>
      </c>
      <c r="P205" s="4" t="s">
        <v>77</v>
      </c>
      <c r="Q205" s="12">
        <v>40900000</v>
      </c>
      <c r="R205" s="4" t="s">
        <v>38</v>
      </c>
      <c r="S205" s="12"/>
      <c r="T205" s="12">
        <v>48700000</v>
      </c>
      <c r="U205" s="9"/>
    </row>
    <row r="206" spans="1:21" ht="30" x14ac:dyDescent="0.25">
      <c r="A206" s="9" t="s">
        <v>758</v>
      </c>
      <c r="B206" s="9" t="s">
        <v>759</v>
      </c>
      <c r="C206" s="4" t="s">
        <v>28</v>
      </c>
      <c r="D206" s="9" t="s">
        <v>762</v>
      </c>
      <c r="E206" s="4" t="s">
        <v>30</v>
      </c>
      <c r="F206" s="4" t="s">
        <v>31</v>
      </c>
      <c r="G206" s="4" t="s">
        <v>74</v>
      </c>
      <c r="H206" s="9" t="s">
        <v>327</v>
      </c>
      <c r="I206" s="4" t="s">
        <v>763</v>
      </c>
      <c r="J206" s="4" t="s">
        <v>77</v>
      </c>
      <c r="K206" s="4" t="s">
        <v>36</v>
      </c>
      <c r="L206" s="4" t="s">
        <v>77</v>
      </c>
      <c r="M206" s="10">
        <v>600000</v>
      </c>
      <c r="N206" s="4" t="s">
        <v>77</v>
      </c>
      <c r="O206" s="11">
        <v>3900000</v>
      </c>
      <c r="P206" s="4" t="s">
        <v>77</v>
      </c>
      <c r="Q206" s="12">
        <v>71600000</v>
      </c>
      <c r="R206" s="4" t="s">
        <v>38</v>
      </c>
      <c r="S206" s="12"/>
      <c r="T206" s="12">
        <v>76100000</v>
      </c>
      <c r="U206" s="9"/>
    </row>
    <row r="207" spans="1:21" ht="30" x14ac:dyDescent="0.25">
      <c r="A207" s="9" t="s">
        <v>758</v>
      </c>
      <c r="B207" s="9" t="s">
        <v>764</v>
      </c>
      <c r="C207" s="4" t="s">
        <v>28</v>
      </c>
      <c r="D207" s="9" t="s">
        <v>765</v>
      </c>
      <c r="E207" s="4" t="s">
        <v>30</v>
      </c>
      <c r="F207" s="4" t="s">
        <v>31</v>
      </c>
      <c r="G207" s="4" t="s">
        <v>74</v>
      </c>
      <c r="H207" s="9" t="s">
        <v>327</v>
      </c>
      <c r="I207" s="4" t="s">
        <v>766</v>
      </c>
      <c r="J207" s="4" t="s">
        <v>77</v>
      </c>
      <c r="K207" s="4" t="s">
        <v>42</v>
      </c>
      <c r="L207" s="4" t="s">
        <v>77</v>
      </c>
      <c r="M207" s="10">
        <v>5900000</v>
      </c>
      <c r="N207" s="4" t="s">
        <v>77</v>
      </c>
      <c r="O207" s="11">
        <v>1500000</v>
      </c>
      <c r="P207" s="4" t="s">
        <v>77</v>
      </c>
      <c r="Q207" s="12">
        <v>42000000</v>
      </c>
      <c r="R207" s="4" t="s">
        <v>38</v>
      </c>
      <c r="S207" s="12"/>
      <c r="T207" s="12">
        <v>49400000</v>
      </c>
      <c r="U207" s="9"/>
    </row>
    <row r="208" spans="1:21" ht="105" x14ac:dyDescent="0.25">
      <c r="A208" s="9" t="s">
        <v>758</v>
      </c>
      <c r="B208" s="9" t="s">
        <v>767</v>
      </c>
      <c r="C208" s="4" t="s">
        <v>28</v>
      </c>
      <c r="D208" s="9" t="s">
        <v>768</v>
      </c>
      <c r="E208" s="4" t="s">
        <v>30</v>
      </c>
      <c r="F208" s="4" t="s">
        <v>31</v>
      </c>
      <c r="G208" s="4" t="s">
        <v>74</v>
      </c>
      <c r="H208" s="9" t="s">
        <v>327</v>
      </c>
      <c r="I208" s="4" t="s">
        <v>769</v>
      </c>
      <c r="J208" s="4" t="s">
        <v>538</v>
      </c>
      <c r="K208" s="4" t="s">
        <v>36</v>
      </c>
      <c r="L208" s="4" t="s">
        <v>37</v>
      </c>
      <c r="M208" s="10">
        <v>34999000</v>
      </c>
      <c r="N208" s="4" t="s">
        <v>37</v>
      </c>
      <c r="O208" s="11">
        <v>9300000</v>
      </c>
      <c r="P208" s="4" t="s">
        <v>37</v>
      </c>
      <c r="Q208" s="12">
        <v>33500000</v>
      </c>
      <c r="R208" s="4" t="s">
        <v>38</v>
      </c>
      <c r="S208" s="12"/>
      <c r="T208" s="12">
        <v>77799000</v>
      </c>
      <c r="U208" s="9"/>
    </row>
    <row r="209" spans="1:21" ht="30" x14ac:dyDescent="0.25">
      <c r="A209" s="9" t="s">
        <v>758</v>
      </c>
      <c r="B209" s="9" t="s">
        <v>770</v>
      </c>
      <c r="C209" s="4" t="s">
        <v>28</v>
      </c>
      <c r="D209" s="9" t="s">
        <v>771</v>
      </c>
      <c r="E209" s="4" t="s">
        <v>30</v>
      </c>
      <c r="F209" s="4" t="s">
        <v>31</v>
      </c>
      <c r="G209" s="4" t="s">
        <v>74</v>
      </c>
      <c r="H209" s="9" t="s">
        <v>327</v>
      </c>
      <c r="I209" s="4" t="s">
        <v>772</v>
      </c>
      <c r="J209" s="4" t="s">
        <v>77</v>
      </c>
      <c r="K209" s="4" t="s">
        <v>36</v>
      </c>
      <c r="L209" s="4" t="s">
        <v>77</v>
      </c>
      <c r="M209" s="10">
        <v>32300000</v>
      </c>
      <c r="N209" s="4" t="s">
        <v>77</v>
      </c>
      <c r="O209" s="11">
        <v>4800000</v>
      </c>
      <c r="P209" s="4" t="s">
        <v>77</v>
      </c>
      <c r="Q209" s="12">
        <v>69302000</v>
      </c>
      <c r="R209" s="4" t="s">
        <v>38</v>
      </c>
      <c r="S209" s="12"/>
      <c r="T209" s="12">
        <v>106402000</v>
      </c>
      <c r="U209" s="9"/>
    </row>
    <row r="210" spans="1:21" ht="30" x14ac:dyDescent="0.25">
      <c r="A210" s="9" t="s">
        <v>758</v>
      </c>
      <c r="B210" s="9" t="s">
        <v>72</v>
      </c>
      <c r="C210" s="4" t="s">
        <v>28</v>
      </c>
      <c r="D210" s="9" t="s">
        <v>773</v>
      </c>
      <c r="E210" s="4" t="s">
        <v>30</v>
      </c>
      <c r="F210" s="4" t="s">
        <v>31</v>
      </c>
      <c r="G210" s="4" t="s">
        <v>74</v>
      </c>
      <c r="H210" s="9" t="s">
        <v>327</v>
      </c>
      <c r="I210" s="4" t="s">
        <v>774</v>
      </c>
      <c r="J210" s="4" t="s">
        <v>77</v>
      </c>
      <c r="K210" s="4" t="s">
        <v>36</v>
      </c>
      <c r="L210" s="4" t="s">
        <v>77</v>
      </c>
      <c r="M210" s="10">
        <v>5500000</v>
      </c>
      <c r="N210" s="4" t="s">
        <v>77</v>
      </c>
      <c r="O210" s="11">
        <v>4900000</v>
      </c>
      <c r="P210" s="4" t="s">
        <v>77</v>
      </c>
      <c r="Q210" s="12">
        <v>21599000</v>
      </c>
      <c r="R210" s="4" t="s">
        <v>38</v>
      </c>
      <c r="S210" s="12"/>
      <c r="T210" s="12">
        <v>31999000</v>
      </c>
      <c r="U210" s="9"/>
    </row>
    <row r="211" spans="1:21" ht="60" x14ac:dyDescent="0.25">
      <c r="A211" s="9" t="s">
        <v>775</v>
      </c>
      <c r="B211" s="9" t="s">
        <v>776</v>
      </c>
      <c r="C211" s="4" t="s">
        <v>776</v>
      </c>
      <c r="D211" s="9" t="s">
        <v>777</v>
      </c>
      <c r="E211" s="4" t="s">
        <v>279</v>
      </c>
      <c r="F211" s="4" t="s">
        <v>31</v>
      </c>
      <c r="G211" s="4" t="s">
        <v>309</v>
      </c>
      <c r="H211" s="9" t="s">
        <v>310</v>
      </c>
      <c r="I211" s="4" t="s">
        <v>778</v>
      </c>
      <c r="J211" s="4" t="s">
        <v>312</v>
      </c>
      <c r="K211" s="4" t="s">
        <v>36</v>
      </c>
      <c r="L211" s="4" t="s">
        <v>37</v>
      </c>
      <c r="M211" s="10">
        <v>166000</v>
      </c>
      <c r="N211" s="4" t="s">
        <v>38</v>
      </c>
      <c r="O211" s="11"/>
      <c r="P211" s="4" t="s">
        <v>37</v>
      </c>
      <c r="Q211" s="12">
        <v>4834000</v>
      </c>
      <c r="R211" s="4" t="s">
        <v>38</v>
      </c>
      <c r="S211" s="12"/>
      <c r="T211" s="12">
        <v>5000000</v>
      </c>
      <c r="U211" s="9"/>
    </row>
    <row r="212" spans="1:21" ht="30" x14ac:dyDescent="0.25">
      <c r="A212" s="9" t="s">
        <v>775</v>
      </c>
      <c r="B212" s="9" t="s">
        <v>779</v>
      </c>
      <c r="C212" s="4" t="s">
        <v>28</v>
      </c>
      <c r="D212" s="9" t="s">
        <v>780</v>
      </c>
      <c r="E212" s="4" t="s">
        <v>30</v>
      </c>
      <c r="F212" s="4" t="s">
        <v>31</v>
      </c>
      <c r="G212" s="4" t="s">
        <v>309</v>
      </c>
      <c r="H212" s="9" t="s">
        <v>310</v>
      </c>
      <c r="I212" s="4" t="s">
        <v>781</v>
      </c>
      <c r="J212" s="4" t="s">
        <v>77</v>
      </c>
      <c r="K212" s="4" t="s">
        <v>36</v>
      </c>
      <c r="L212" s="4" t="s">
        <v>77</v>
      </c>
      <c r="M212" s="10">
        <v>13800000</v>
      </c>
      <c r="N212" s="4" t="s">
        <v>77</v>
      </c>
      <c r="O212" s="11">
        <v>3200000</v>
      </c>
      <c r="P212" s="4" t="s">
        <v>77</v>
      </c>
      <c r="Q212" s="12">
        <v>26600000</v>
      </c>
      <c r="R212" s="4" t="s">
        <v>38</v>
      </c>
      <c r="S212" s="12"/>
      <c r="T212" s="12">
        <v>43600000</v>
      </c>
      <c r="U212" s="9"/>
    </row>
    <row r="213" spans="1:21" ht="30" x14ac:dyDescent="0.25">
      <c r="A213" s="9" t="s">
        <v>775</v>
      </c>
      <c r="B213" s="9" t="s">
        <v>779</v>
      </c>
      <c r="C213" s="4" t="s">
        <v>28</v>
      </c>
      <c r="D213" s="9" t="s">
        <v>782</v>
      </c>
      <c r="E213" s="4" t="s">
        <v>30</v>
      </c>
      <c r="F213" s="4" t="s">
        <v>31</v>
      </c>
      <c r="G213" s="4" t="s">
        <v>309</v>
      </c>
      <c r="H213" s="9" t="s">
        <v>310</v>
      </c>
      <c r="I213" s="4" t="s">
        <v>783</v>
      </c>
      <c r="J213" s="4" t="s">
        <v>77</v>
      </c>
      <c r="K213" s="4" t="s">
        <v>36</v>
      </c>
      <c r="L213" s="4" t="s">
        <v>77</v>
      </c>
      <c r="M213" s="10">
        <v>5000000</v>
      </c>
      <c r="N213" s="4" t="s">
        <v>77</v>
      </c>
      <c r="O213" s="11">
        <v>600000</v>
      </c>
      <c r="P213" s="4" t="s">
        <v>77</v>
      </c>
      <c r="Q213" s="12">
        <v>53600000</v>
      </c>
      <c r="R213" s="4" t="s">
        <v>38</v>
      </c>
      <c r="S213" s="12"/>
      <c r="T213" s="12">
        <v>59200000</v>
      </c>
      <c r="U213" s="9"/>
    </row>
    <row r="214" spans="1:21" ht="45" x14ac:dyDescent="0.25">
      <c r="A214" s="9" t="s">
        <v>784</v>
      </c>
      <c r="B214" s="9" t="s">
        <v>785</v>
      </c>
      <c r="C214" s="4" t="s">
        <v>28</v>
      </c>
      <c r="D214" s="9" t="s">
        <v>786</v>
      </c>
      <c r="E214" s="4" t="s">
        <v>30</v>
      </c>
      <c r="F214" s="4" t="s">
        <v>31</v>
      </c>
      <c r="G214" s="4" t="s">
        <v>152</v>
      </c>
      <c r="H214" s="9" t="s">
        <v>787</v>
      </c>
      <c r="I214" s="4" t="s">
        <v>788</v>
      </c>
      <c r="J214" s="4" t="s">
        <v>77</v>
      </c>
      <c r="K214" s="4" t="s">
        <v>36</v>
      </c>
      <c r="L214" s="4" t="s">
        <v>77</v>
      </c>
      <c r="M214" s="10">
        <v>5100000</v>
      </c>
      <c r="N214" s="4" t="s">
        <v>77</v>
      </c>
      <c r="O214" s="11">
        <v>9700000</v>
      </c>
      <c r="P214" s="4" t="s">
        <v>77</v>
      </c>
      <c r="Q214" s="12">
        <v>18500000</v>
      </c>
      <c r="R214" s="4" t="s">
        <v>38</v>
      </c>
      <c r="S214" s="12"/>
      <c r="T214" s="12">
        <v>33300000</v>
      </c>
      <c r="U214" s="9"/>
    </row>
    <row r="215" spans="1:21" ht="45" x14ac:dyDescent="0.25">
      <c r="A215" s="9" t="s">
        <v>784</v>
      </c>
      <c r="B215" s="9" t="s">
        <v>189</v>
      </c>
      <c r="C215" s="4" t="s">
        <v>28</v>
      </c>
      <c r="D215" s="9" t="s">
        <v>789</v>
      </c>
      <c r="E215" s="4" t="s">
        <v>30</v>
      </c>
      <c r="F215" s="4" t="s">
        <v>31</v>
      </c>
      <c r="G215" s="4" t="s">
        <v>152</v>
      </c>
      <c r="H215" s="9" t="s">
        <v>787</v>
      </c>
      <c r="I215" s="4" t="s">
        <v>790</v>
      </c>
      <c r="J215" s="4" t="s">
        <v>77</v>
      </c>
      <c r="K215" s="4" t="s">
        <v>222</v>
      </c>
      <c r="L215" s="4" t="s">
        <v>77</v>
      </c>
      <c r="M215" s="10">
        <v>1800000</v>
      </c>
      <c r="N215" s="4" t="s">
        <v>77</v>
      </c>
      <c r="O215" s="11">
        <v>3000000</v>
      </c>
      <c r="P215" s="4" t="s">
        <v>77</v>
      </c>
      <c r="Q215" s="12">
        <v>32101000</v>
      </c>
      <c r="R215" s="4" t="s">
        <v>38</v>
      </c>
      <c r="S215" s="12"/>
      <c r="T215" s="12">
        <v>36901000</v>
      </c>
      <c r="U215" s="9"/>
    </row>
    <row r="216" spans="1:21" ht="30" x14ac:dyDescent="0.25">
      <c r="A216" s="9" t="s">
        <v>791</v>
      </c>
      <c r="B216" s="9" t="s">
        <v>792</v>
      </c>
      <c r="C216" s="4" t="s">
        <v>28</v>
      </c>
      <c r="D216" s="9" t="s">
        <v>793</v>
      </c>
      <c r="E216" s="4" t="s">
        <v>30</v>
      </c>
      <c r="F216" s="4" t="s">
        <v>31</v>
      </c>
      <c r="G216" s="4" t="s">
        <v>152</v>
      </c>
      <c r="H216" s="9" t="s">
        <v>794</v>
      </c>
      <c r="I216" s="4" t="s">
        <v>795</v>
      </c>
      <c r="J216" s="4" t="s">
        <v>77</v>
      </c>
      <c r="K216" s="4" t="s">
        <v>36</v>
      </c>
      <c r="L216" s="4" t="s">
        <v>77</v>
      </c>
      <c r="M216" s="10">
        <v>3000000</v>
      </c>
      <c r="N216" s="4" t="s">
        <v>77</v>
      </c>
      <c r="O216" s="11">
        <v>500000</v>
      </c>
      <c r="P216" s="4" t="s">
        <v>77</v>
      </c>
      <c r="Q216" s="12">
        <v>32500000</v>
      </c>
      <c r="R216" s="4" t="s">
        <v>38</v>
      </c>
      <c r="S216" s="12"/>
      <c r="T216" s="12">
        <v>36000000</v>
      </c>
      <c r="U216" s="9"/>
    </row>
    <row r="217" spans="1:21" ht="30" x14ac:dyDescent="0.25">
      <c r="A217" s="9" t="s">
        <v>791</v>
      </c>
      <c r="B217" s="9" t="s">
        <v>792</v>
      </c>
      <c r="C217" s="4" t="s">
        <v>28</v>
      </c>
      <c r="D217" s="9" t="s">
        <v>796</v>
      </c>
      <c r="E217" s="4" t="s">
        <v>30</v>
      </c>
      <c r="F217" s="4" t="s">
        <v>31</v>
      </c>
      <c r="G217" s="4" t="s">
        <v>152</v>
      </c>
      <c r="H217" s="9" t="s">
        <v>794</v>
      </c>
      <c r="I217" s="4" t="s">
        <v>797</v>
      </c>
      <c r="J217" s="4" t="s">
        <v>77</v>
      </c>
      <c r="K217" s="4" t="s">
        <v>42</v>
      </c>
      <c r="L217" s="4" t="s">
        <v>77</v>
      </c>
      <c r="M217" s="10">
        <v>9800000</v>
      </c>
      <c r="N217" s="4" t="s">
        <v>77</v>
      </c>
      <c r="O217" s="11">
        <v>5800000</v>
      </c>
      <c r="P217" s="4" t="s">
        <v>77</v>
      </c>
      <c r="Q217" s="12">
        <v>117500000</v>
      </c>
      <c r="R217" s="4" t="s">
        <v>38</v>
      </c>
      <c r="S217" s="12"/>
      <c r="T217" s="12">
        <v>133100000</v>
      </c>
      <c r="U217" s="9"/>
    </row>
    <row r="218" spans="1:21" ht="30" x14ac:dyDescent="0.25">
      <c r="A218" s="9" t="s">
        <v>791</v>
      </c>
      <c r="B218" s="9" t="s">
        <v>798</v>
      </c>
      <c r="C218" s="4" t="s">
        <v>28</v>
      </c>
      <c r="D218" s="9" t="s">
        <v>799</v>
      </c>
      <c r="E218" s="4" t="s">
        <v>30</v>
      </c>
      <c r="F218" s="4" t="s">
        <v>31</v>
      </c>
      <c r="G218" s="4" t="s">
        <v>152</v>
      </c>
      <c r="H218" s="9" t="s">
        <v>794</v>
      </c>
      <c r="I218" s="4" t="s">
        <v>800</v>
      </c>
      <c r="J218" s="4" t="s">
        <v>77</v>
      </c>
      <c r="K218" s="4" t="s">
        <v>222</v>
      </c>
      <c r="L218" s="4" t="s">
        <v>77</v>
      </c>
      <c r="M218" s="10">
        <v>100000</v>
      </c>
      <c r="N218" s="4" t="s">
        <v>77</v>
      </c>
      <c r="O218" s="11">
        <v>600000</v>
      </c>
      <c r="P218" s="4" t="s">
        <v>77</v>
      </c>
      <c r="Q218" s="12">
        <v>4300000</v>
      </c>
      <c r="R218" s="4" t="s">
        <v>38</v>
      </c>
      <c r="S218" s="12"/>
      <c r="T218" s="12">
        <v>5000000</v>
      </c>
      <c r="U218" s="9"/>
    </row>
    <row r="219" spans="1:21" ht="75" x14ac:dyDescent="0.25">
      <c r="A219" s="9" t="s">
        <v>801</v>
      </c>
      <c r="B219" s="9" t="s">
        <v>702</v>
      </c>
      <c r="C219" s="4" t="s">
        <v>28</v>
      </c>
      <c r="D219" s="9" t="s">
        <v>802</v>
      </c>
      <c r="E219" s="4" t="s">
        <v>30</v>
      </c>
      <c r="F219" s="4" t="s">
        <v>31</v>
      </c>
      <c r="G219" s="4" t="s">
        <v>81</v>
      </c>
      <c r="H219" s="9" t="s">
        <v>687</v>
      </c>
      <c r="I219" s="4" t="s">
        <v>803</v>
      </c>
      <c r="J219" s="4" t="s">
        <v>35</v>
      </c>
      <c r="K219" s="4" t="s">
        <v>804</v>
      </c>
      <c r="L219" s="4" t="s">
        <v>37</v>
      </c>
      <c r="M219" s="10">
        <v>660000000</v>
      </c>
      <c r="N219" s="4" t="s">
        <v>37</v>
      </c>
      <c r="O219" s="11">
        <v>30900000</v>
      </c>
      <c r="P219" s="4" t="s">
        <v>37</v>
      </c>
      <c r="Q219" s="12">
        <v>700000000</v>
      </c>
      <c r="R219" s="4" t="s">
        <v>38</v>
      </c>
      <c r="S219" s="12"/>
      <c r="T219" s="12">
        <v>1390900000</v>
      </c>
      <c r="U219" s="9"/>
    </row>
    <row r="220" spans="1:21" ht="60" x14ac:dyDescent="0.25">
      <c r="A220" s="9" t="s">
        <v>801</v>
      </c>
      <c r="B220" s="9" t="s">
        <v>805</v>
      </c>
      <c r="C220" s="4" t="s">
        <v>28</v>
      </c>
      <c r="D220" s="9" t="s">
        <v>806</v>
      </c>
      <c r="E220" s="4" t="s">
        <v>30</v>
      </c>
      <c r="F220" s="4" t="s">
        <v>31</v>
      </c>
      <c r="G220" s="4" t="s">
        <v>81</v>
      </c>
      <c r="H220" s="9" t="s">
        <v>687</v>
      </c>
      <c r="I220" s="4" t="s">
        <v>807</v>
      </c>
      <c r="J220" s="4" t="s">
        <v>35</v>
      </c>
      <c r="K220" s="4" t="s">
        <v>42</v>
      </c>
      <c r="L220" s="4" t="s">
        <v>37</v>
      </c>
      <c r="M220" s="10">
        <v>11100000</v>
      </c>
      <c r="N220" s="4" t="s">
        <v>37</v>
      </c>
      <c r="O220" s="11">
        <v>1300000</v>
      </c>
      <c r="P220" s="4" t="s">
        <v>37</v>
      </c>
      <c r="Q220" s="12">
        <v>28899000</v>
      </c>
      <c r="R220" s="4" t="s">
        <v>38</v>
      </c>
      <c r="S220" s="12"/>
      <c r="T220" s="12">
        <v>41299000</v>
      </c>
      <c r="U220" s="9"/>
    </row>
    <row r="221" spans="1:21" ht="60" x14ac:dyDescent="0.25">
      <c r="A221" s="9" t="s">
        <v>801</v>
      </c>
      <c r="B221" s="9" t="s">
        <v>334</v>
      </c>
      <c r="C221" s="4" t="s">
        <v>28</v>
      </c>
      <c r="D221" s="9" t="s">
        <v>808</v>
      </c>
      <c r="E221" s="4" t="s">
        <v>30</v>
      </c>
      <c r="F221" s="4" t="s">
        <v>31</v>
      </c>
      <c r="G221" s="4" t="s">
        <v>81</v>
      </c>
      <c r="H221" s="9" t="s">
        <v>687</v>
      </c>
      <c r="I221" s="4" t="s">
        <v>809</v>
      </c>
      <c r="J221" s="4" t="s">
        <v>35</v>
      </c>
      <c r="K221" s="4" t="s">
        <v>42</v>
      </c>
      <c r="L221" s="4" t="s">
        <v>37</v>
      </c>
      <c r="M221" s="10">
        <v>200000</v>
      </c>
      <c r="N221" s="4" t="s">
        <v>37</v>
      </c>
      <c r="O221" s="11">
        <v>1800000</v>
      </c>
      <c r="P221" s="4" t="s">
        <v>37</v>
      </c>
      <c r="Q221" s="12">
        <v>11500000</v>
      </c>
      <c r="R221" s="4" t="s">
        <v>38</v>
      </c>
      <c r="S221" s="12"/>
      <c r="T221" s="12">
        <v>13500000</v>
      </c>
      <c r="U221" s="9"/>
    </row>
    <row r="222" spans="1:21" ht="60" x14ac:dyDescent="0.25">
      <c r="A222" s="9" t="s">
        <v>801</v>
      </c>
      <c r="B222" s="9" t="s">
        <v>334</v>
      </c>
      <c r="C222" s="4" t="s">
        <v>28</v>
      </c>
      <c r="D222" s="9" t="s">
        <v>810</v>
      </c>
      <c r="E222" s="4" t="s">
        <v>30</v>
      </c>
      <c r="F222" s="4" t="s">
        <v>31</v>
      </c>
      <c r="G222" s="4" t="s">
        <v>81</v>
      </c>
      <c r="H222" s="9" t="s">
        <v>687</v>
      </c>
      <c r="I222" s="4" t="s">
        <v>811</v>
      </c>
      <c r="J222" s="4" t="s">
        <v>35</v>
      </c>
      <c r="K222" s="4" t="s">
        <v>42</v>
      </c>
      <c r="L222" s="4" t="s">
        <v>37</v>
      </c>
      <c r="M222" s="10">
        <v>900000</v>
      </c>
      <c r="N222" s="4" t="s">
        <v>37</v>
      </c>
      <c r="O222" s="11">
        <v>200000</v>
      </c>
      <c r="P222" s="4" t="s">
        <v>37</v>
      </c>
      <c r="Q222" s="12">
        <v>16000000</v>
      </c>
      <c r="R222" s="4" t="s">
        <v>38</v>
      </c>
      <c r="S222" s="12"/>
      <c r="T222" s="12">
        <v>17100000</v>
      </c>
      <c r="U222" s="9"/>
    </row>
    <row r="223" spans="1:21" ht="60" x14ac:dyDescent="0.25">
      <c r="A223" s="9" t="s">
        <v>801</v>
      </c>
      <c r="B223" s="9" t="s">
        <v>702</v>
      </c>
      <c r="C223" s="4" t="s">
        <v>28</v>
      </c>
      <c r="D223" s="9" t="s">
        <v>812</v>
      </c>
      <c r="E223" s="4" t="s">
        <v>30</v>
      </c>
      <c r="F223" s="4" t="s">
        <v>31</v>
      </c>
      <c r="G223" s="4" t="s">
        <v>81</v>
      </c>
      <c r="H223" s="9" t="s">
        <v>687</v>
      </c>
      <c r="I223" s="4" t="s">
        <v>813</v>
      </c>
      <c r="J223" s="4" t="s">
        <v>35</v>
      </c>
      <c r="K223" s="4" t="s">
        <v>42</v>
      </c>
      <c r="L223" s="4" t="s">
        <v>37</v>
      </c>
      <c r="M223" s="10">
        <v>1100000</v>
      </c>
      <c r="N223" s="4" t="s">
        <v>37</v>
      </c>
      <c r="O223" s="11">
        <v>500000</v>
      </c>
      <c r="P223" s="4" t="s">
        <v>37</v>
      </c>
      <c r="Q223" s="12">
        <v>96100000</v>
      </c>
      <c r="R223" s="4" t="s">
        <v>38</v>
      </c>
      <c r="S223" s="12"/>
      <c r="T223" s="12">
        <v>97700000</v>
      </c>
      <c r="U223" s="9"/>
    </row>
    <row r="224" spans="1:21" ht="30" x14ac:dyDescent="0.25">
      <c r="A224" s="9" t="s">
        <v>801</v>
      </c>
      <c r="B224" s="9" t="s">
        <v>805</v>
      </c>
      <c r="C224" s="4" t="s">
        <v>28</v>
      </c>
      <c r="D224" s="9" t="s">
        <v>814</v>
      </c>
      <c r="E224" s="4" t="s">
        <v>30</v>
      </c>
      <c r="F224" s="4" t="s">
        <v>31</v>
      </c>
      <c r="G224" s="4" t="s">
        <v>81</v>
      </c>
      <c r="H224" s="9" t="s">
        <v>687</v>
      </c>
      <c r="I224" s="4" t="s">
        <v>815</v>
      </c>
      <c r="J224" s="4" t="s">
        <v>77</v>
      </c>
      <c r="K224" s="4" t="s">
        <v>36</v>
      </c>
      <c r="L224" s="4" t="s">
        <v>77</v>
      </c>
      <c r="M224" s="10">
        <v>8400000</v>
      </c>
      <c r="N224" s="4" t="s">
        <v>77</v>
      </c>
      <c r="O224" s="11">
        <v>1100000</v>
      </c>
      <c r="P224" s="4" t="s">
        <v>77</v>
      </c>
      <c r="Q224" s="12">
        <v>9999000</v>
      </c>
      <c r="R224" s="4" t="s">
        <v>38</v>
      </c>
      <c r="S224" s="12"/>
      <c r="T224" s="12">
        <v>19499000</v>
      </c>
      <c r="U224" s="9"/>
    </row>
    <row r="225" spans="1:21" ht="60" x14ac:dyDescent="0.25">
      <c r="A225" s="9" t="s">
        <v>801</v>
      </c>
      <c r="B225" s="9" t="s">
        <v>334</v>
      </c>
      <c r="C225" s="4" t="s">
        <v>28</v>
      </c>
      <c r="D225" s="9" t="s">
        <v>816</v>
      </c>
      <c r="E225" s="4" t="s">
        <v>30</v>
      </c>
      <c r="F225" s="4" t="s">
        <v>31</v>
      </c>
      <c r="G225" s="4" t="s">
        <v>81</v>
      </c>
      <c r="H225" s="9" t="s">
        <v>687</v>
      </c>
      <c r="I225" s="4" t="s">
        <v>817</v>
      </c>
      <c r="J225" s="4" t="s">
        <v>35</v>
      </c>
      <c r="K225" s="4" t="s">
        <v>42</v>
      </c>
      <c r="L225" s="4" t="s">
        <v>37</v>
      </c>
      <c r="M225" s="10">
        <v>2600000</v>
      </c>
      <c r="N225" s="4" t="s">
        <v>37</v>
      </c>
      <c r="O225" s="11">
        <v>1400000</v>
      </c>
      <c r="P225" s="4" t="s">
        <v>37</v>
      </c>
      <c r="Q225" s="12">
        <v>31900000</v>
      </c>
      <c r="R225" s="4" t="s">
        <v>38</v>
      </c>
      <c r="S225" s="12"/>
      <c r="T225" s="12">
        <v>35900000</v>
      </c>
      <c r="U225" s="9"/>
    </row>
    <row r="226" spans="1:21" ht="30" x14ac:dyDescent="0.25">
      <c r="A226" s="9" t="s">
        <v>801</v>
      </c>
      <c r="B226" s="9" t="s">
        <v>334</v>
      </c>
      <c r="C226" s="4" t="s">
        <v>28</v>
      </c>
      <c r="D226" s="9" t="s">
        <v>818</v>
      </c>
      <c r="E226" s="4" t="s">
        <v>30</v>
      </c>
      <c r="F226" s="4" t="s">
        <v>31</v>
      </c>
      <c r="G226" s="4" t="s">
        <v>81</v>
      </c>
      <c r="H226" s="9" t="s">
        <v>687</v>
      </c>
      <c r="I226" s="4" t="s">
        <v>819</v>
      </c>
      <c r="J226" s="4" t="s">
        <v>77</v>
      </c>
      <c r="K226" s="4" t="s">
        <v>42</v>
      </c>
      <c r="L226" s="4" t="s">
        <v>77</v>
      </c>
      <c r="M226" s="10">
        <v>1100000</v>
      </c>
      <c r="N226" s="4" t="s">
        <v>77</v>
      </c>
      <c r="O226" s="11">
        <v>1800000</v>
      </c>
      <c r="P226" s="4" t="s">
        <v>77</v>
      </c>
      <c r="Q226" s="12">
        <v>13099000</v>
      </c>
      <c r="R226" s="4" t="s">
        <v>38</v>
      </c>
      <c r="S226" s="12"/>
      <c r="T226" s="12">
        <v>15999000</v>
      </c>
      <c r="U226" s="9"/>
    </row>
    <row r="227" spans="1:21" ht="30" x14ac:dyDescent="0.25">
      <c r="A227" s="9" t="s">
        <v>801</v>
      </c>
      <c r="B227" s="9" t="s">
        <v>805</v>
      </c>
      <c r="C227" s="4" t="s">
        <v>28</v>
      </c>
      <c r="D227" s="9" t="s">
        <v>820</v>
      </c>
      <c r="E227" s="4" t="s">
        <v>30</v>
      </c>
      <c r="F227" s="4" t="s">
        <v>31</v>
      </c>
      <c r="G227" s="4" t="s">
        <v>81</v>
      </c>
      <c r="H227" s="9" t="s">
        <v>687</v>
      </c>
      <c r="I227" s="4" t="s">
        <v>821</v>
      </c>
      <c r="J227" s="4" t="s">
        <v>77</v>
      </c>
      <c r="K227" s="4" t="s">
        <v>42</v>
      </c>
      <c r="L227" s="4" t="s">
        <v>77</v>
      </c>
      <c r="M227" s="10">
        <v>14900000</v>
      </c>
      <c r="N227" s="4" t="s">
        <v>77</v>
      </c>
      <c r="O227" s="11">
        <v>4700000</v>
      </c>
      <c r="P227" s="4" t="s">
        <v>77</v>
      </c>
      <c r="Q227" s="12">
        <v>20701000</v>
      </c>
      <c r="R227" s="4" t="s">
        <v>38</v>
      </c>
      <c r="S227" s="12"/>
      <c r="T227" s="12">
        <v>40301000</v>
      </c>
      <c r="U227" s="9"/>
    </row>
    <row r="228" spans="1:21" ht="30" x14ac:dyDescent="0.25">
      <c r="A228" s="9" t="s">
        <v>801</v>
      </c>
      <c r="B228" s="9" t="s">
        <v>334</v>
      </c>
      <c r="C228" s="4" t="s">
        <v>28</v>
      </c>
      <c r="D228" s="9" t="s">
        <v>822</v>
      </c>
      <c r="E228" s="4" t="s">
        <v>30</v>
      </c>
      <c r="F228" s="4" t="s">
        <v>31</v>
      </c>
      <c r="G228" s="4" t="s">
        <v>81</v>
      </c>
      <c r="H228" s="9" t="s">
        <v>687</v>
      </c>
      <c r="I228" s="4" t="s">
        <v>823</v>
      </c>
      <c r="J228" s="4" t="s">
        <v>77</v>
      </c>
      <c r="K228" s="4" t="s">
        <v>42</v>
      </c>
      <c r="L228" s="4" t="s">
        <v>77</v>
      </c>
      <c r="M228" s="10">
        <v>10000000</v>
      </c>
      <c r="N228" s="4" t="s">
        <v>77</v>
      </c>
      <c r="O228" s="11">
        <v>2000000</v>
      </c>
      <c r="P228" s="4" t="s">
        <v>77</v>
      </c>
      <c r="Q228" s="12">
        <v>15299000</v>
      </c>
      <c r="R228" s="4" t="s">
        <v>38</v>
      </c>
      <c r="S228" s="12"/>
      <c r="T228" s="12">
        <v>27299000</v>
      </c>
      <c r="U228" s="9"/>
    </row>
    <row r="229" spans="1:21" ht="60" x14ac:dyDescent="0.25">
      <c r="A229" s="9" t="s">
        <v>801</v>
      </c>
      <c r="B229" s="9" t="s">
        <v>824</v>
      </c>
      <c r="C229" s="4" t="s">
        <v>28</v>
      </c>
      <c r="D229" s="9" t="s">
        <v>825</v>
      </c>
      <c r="E229" s="4" t="s">
        <v>30</v>
      </c>
      <c r="F229" s="4" t="s">
        <v>31</v>
      </c>
      <c r="G229" s="4" t="s">
        <v>81</v>
      </c>
      <c r="H229" s="9" t="s">
        <v>687</v>
      </c>
      <c r="I229" s="4" t="s">
        <v>826</v>
      </c>
      <c r="J229" s="4" t="s">
        <v>77</v>
      </c>
      <c r="K229" s="4" t="s">
        <v>42</v>
      </c>
      <c r="L229" s="4" t="s">
        <v>77</v>
      </c>
      <c r="M229" s="10">
        <v>55600000</v>
      </c>
      <c r="N229" s="4" t="s">
        <v>77</v>
      </c>
      <c r="O229" s="11">
        <v>1100000</v>
      </c>
      <c r="P229" s="4" t="s">
        <v>77</v>
      </c>
      <c r="Q229" s="12">
        <v>250401000</v>
      </c>
      <c r="R229" s="4" t="s">
        <v>38</v>
      </c>
      <c r="S229" s="12"/>
      <c r="T229" s="12">
        <v>307101000</v>
      </c>
      <c r="U229" s="9"/>
    </row>
    <row r="230" spans="1:21" ht="30" x14ac:dyDescent="0.25">
      <c r="A230" s="9" t="s">
        <v>801</v>
      </c>
      <c r="B230" s="9" t="s">
        <v>334</v>
      </c>
      <c r="C230" s="4" t="s">
        <v>28</v>
      </c>
      <c r="D230" s="9" t="s">
        <v>827</v>
      </c>
      <c r="E230" s="4" t="s">
        <v>30</v>
      </c>
      <c r="F230" s="4" t="s">
        <v>31</v>
      </c>
      <c r="G230" s="4" t="s">
        <v>81</v>
      </c>
      <c r="H230" s="9" t="s">
        <v>687</v>
      </c>
      <c r="I230" s="4" t="s">
        <v>828</v>
      </c>
      <c r="J230" s="4" t="s">
        <v>77</v>
      </c>
      <c r="K230" s="4" t="s">
        <v>42</v>
      </c>
      <c r="L230" s="4" t="s">
        <v>77</v>
      </c>
      <c r="M230" s="10">
        <v>26973000</v>
      </c>
      <c r="N230" s="4" t="s">
        <v>77</v>
      </c>
      <c r="O230" s="11">
        <v>655000</v>
      </c>
      <c r="P230" s="4" t="s">
        <v>77</v>
      </c>
      <c r="Q230" s="12">
        <v>24300000</v>
      </c>
      <c r="R230" s="4" t="s">
        <v>38</v>
      </c>
      <c r="S230" s="12"/>
      <c r="T230" s="12">
        <v>51928000</v>
      </c>
      <c r="U230" s="9"/>
    </row>
    <row r="231" spans="1:21" ht="30" x14ac:dyDescent="0.25">
      <c r="A231" s="9" t="s">
        <v>801</v>
      </c>
      <c r="B231" s="9" t="s">
        <v>702</v>
      </c>
      <c r="C231" s="4" t="s">
        <v>28</v>
      </c>
      <c r="D231" s="9" t="s">
        <v>829</v>
      </c>
      <c r="E231" s="4" t="s">
        <v>30</v>
      </c>
      <c r="F231" s="4" t="s">
        <v>31</v>
      </c>
      <c r="G231" s="4" t="s">
        <v>81</v>
      </c>
      <c r="H231" s="9" t="s">
        <v>687</v>
      </c>
      <c r="I231" s="4" t="s">
        <v>830</v>
      </c>
      <c r="J231" s="4" t="s">
        <v>77</v>
      </c>
      <c r="K231" s="4" t="s">
        <v>42</v>
      </c>
      <c r="L231" s="4" t="s">
        <v>77</v>
      </c>
      <c r="M231" s="10">
        <v>300000</v>
      </c>
      <c r="N231" s="4" t="s">
        <v>77</v>
      </c>
      <c r="O231" s="11">
        <v>200000</v>
      </c>
      <c r="P231" s="4" t="s">
        <v>77</v>
      </c>
      <c r="Q231" s="12">
        <v>8200000</v>
      </c>
      <c r="R231" s="4" t="s">
        <v>38</v>
      </c>
      <c r="S231" s="12"/>
      <c r="T231" s="12">
        <v>8700000</v>
      </c>
      <c r="U231" s="9"/>
    </row>
    <row r="232" spans="1:21" ht="60" x14ac:dyDescent="0.25">
      <c r="A232" s="9" t="s">
        <v>801</v>
      </c>
      <c r="B232" s="9" t="s">
        <v>79</v>
      </c>
      <c r="C232" s="4" t="s">
        <v>28</v>
      </c>
      <c r="D232" s="9" t="s">
        <v>831</v>
      </c>
      <c r="E232" s="4" t="s">
        <v>30</v>
      </c>
      <c r="F232" s="4" t="s">
        <v>31</v>
      </c>
      <c r="G232" s="4" t="s">
        <v>81</v>
      </c>
      <c r="H232" s="9" t="s">
        <v>687</v>
      </c>
      <c r="I232" s="4" t="s">
        <v>832</v>
      </c>
      <c r="J232" s="4" t="s">
        <v>35</v>
      </c>
      <c r="K232" s="4" t="s">
        <v>42</v>
      </c>
      <c r="L232" s="4" t="s">
        <v>37</v>
      </c>
      <c r="M232" s="10">
        <v>39200000</v>
      </c>
      <c r="N232" s="4" t="s">
        <v>37</v>
      </c>
      <c r="O232" s="11">
        <v>5600000</v>
      </c>
      <c r="P232" s="4" t="s">
        <v>37</v>
      </c>
      <c r="Q232" s="12">
        <v>70350000</v>
      </c>
      <c r="R232" s="4" t="s">
        <v>38</v>
      </c>
      <c r="S232" s="12"/>
      <c r="T232" s="12">
        <v>115150000</v>
      </c>
      <c r="U232" s="9" t="s">
        <v>833</v>
      </c>
    </row>
    <row r="233" spans="1:21" ht="90" x14ac:dyDescent="0.25">
      <c r="A233" s="9" t="s">
        <v>801</v>
      </c>
      <c r="B233" s="9" t="s">
        <v>79</v>
      </c>
      <c r="C233" s="4" t="s">
        <v>28</v>
      </c>
      <c r="D233" s="9" t="s">
        <v>834</v>
      </c>
      <c r="E233" s="4" t="s">
        <v>30</v>
      </c>
      <c r="F233" s="4" t="s">
        <v>31</v>
      </c>
      <c r="G233" s="4" t="s">
        <v>81</v>
      </c>
      <c r="H233" s="9" t="s">
        <v>687</v>
      </c>
      <c r="I233" s="4" t="s">
        <v>835</v>
      </c>
      <c r="J233" s="4" t="s">
        <v>35</v>
      </c>
      <c r="K233" s="4" t="s">
        <v>42</v>
      </c>
      <c r="L233" s="4" t="s">
        <v>37</v>
      </c>
      <c r="M233" s="10">
        <v>92300000</v>
      </c>
      <c r="N233" s="4" t="s">
        <v>37</v>
      </c>
      <c r="O233" s="11">
        <v>10300000</v>
      </c>
      <c r="P233" s="4" t="s">
        <v>37</v>
      </c>
      <c r="Q233" s="12">
        <v>202205000</v>
      </c>
      <c r="R233" s="4" t="s">
        <v>38</v>
      </c>
      <c r="S233" s="12"/>
      <c r="T233" s="12">
        <v>304805000</v>
      </c>
      <c r="U233" s="9" t="s">
        <v>836</v>
      </c>
    </row>
    <row r="234" spans="1:21" ht="45" x14ac:dyDescent="0.25">
      <c r="A234" s="9" t="s">
        <v>801</v>
      </c>
      <c r="B234" s="9" t="s">
        <v>837</v>
      </c>
      <c r="C234" s="4" t="s">
        <v>28</v>
      </c>
      <c r="D234" s="9" t="s">
        <v>838</v>
      </c>
      <c r="E234" s="4" t="s">
        <v>30</v>
      </c>
      <c r="F234" s="4" t="s">
        <v>31</v>
      </c>
      <c r="G234" s="4" t="s">
        <v>81</v>
      </c>
      <c r="H234" s="9" t="s">
        <v>687</v>
      </c>
      <c r="I234" s="4" t="s">
        <v>839</v>
      </c>
      <c r="J234" s="4" t="s">
        <v>77</v>
      </c>
      <c r="K234" s="4" t="s">
        <v>36</v>
      </c>
      <c r="L234" s="4" t="s">
        <v>77</v>
      </c>
      <c r="M234" s="10">
        <v>43200000</v>
      </c>
      <c r="N234" s="4" t="s">
        <v>77</v>
      </c>
      <c r="O234" s="11">
        <v>3500000</v>
      </c>
      <c r="P234" s="4" t="s">
        <v>77</v>
      </c>
      <c r="Q234" s="12">
        <v>61200000</v>
      </c>
      <c r="R234" s="4" t="s">
        <v>38</v>
      </c>
      <c r="S234" s="12"/>
      <c r="T234" s="12">
        <v>107900000</v>
      </c>
      <c r="U234" s="9" t="s">
        <v>840</v>
      </c>
    </row>
    <row r="235" spans="1:21" ht="60" x14ac:dyDescent="0.25">
      <c r="A235" s="9" t="s">
        <v>801</v>
      </c>
      <c r="B235" s="9" t="s">
        <v>841</v>
      </c>
      <c r="C235" s="4" t="s">
        <v>28</v>
      </c>
      <c r="D235" s="9" t="s">
        <v>842</v>
      </c>
      <c r="E235" s="4" t="s">
        <v>30</v>
      </c>
      <c r="F235" s="4" t="s">
        <v>31</v>
      </c>
      <c r="G235" s="4" t="s">
        <v>81</v>
      </c>
      <c r="H235" s="9" t="s">
        <v>687</v>
      </c>
      <c r="I235" s="4" t="s">
        <v>843</v>
      </c>
      <c r="J235" s="4" t="s">
        <v>228</v>
      </c>
      <c r="K235" s="4" t="s">
        <v>36</v>
      </c>
      <c r="L235" s="4" t="s">
        <v>37</v>
      </c>
      <c r="M235" s="10">
        <v>39201000</v>
      </c>
      <c r="N235" s="4" t="s">
        <v>37</v>
      </c>
      <c r="O235" s="11">
        <v>10700000</v>
      </c>
      <c r="P235" s="4" t="s">
        <v>37</v>
      </c>
      <c r="Q235" s="12">
        <v>68000000</v>
      </c>
      <c r="R235" s="4" t="s">
        <v>38</v>
      </c>
      <c r="S235" s="12"/>
      <c r="T235" s="12">
        <v>117901000</v>
      </c>
      <c r="U235" s="9"/>
    </row>
    <row r="236" spans="1:21" ht="30" x14ac:dyDescent="0.25">
      <c r="A236" s="9" t="s">
        <v>801</v>
      </c>
      <c r="B236" s="9" t="s">
        <v>844</v>
      </c>
      <c r="C236" s="4" t="s">
        <v>28</v>
      </c>
      <c r="D236" s="9" t="s">
        <v>845</v>
      </c>
      <c r="E236" s="4" t="s">
        <v>30</v>
      </c>
      <c r="F236" s="4" t="s">
        <v>31</v>
      </c>
      <c r="G236" s="4" t="s">
        <v>81</v>
      </c>
      <c r="H236" s="9" t="s">
        <v>687</v>
      </c>
      <c r="I236" s="4" t="s">
        <v>846</v>
      </c>
      <c r="J236" s="4" t="s">
        <v>77</v>
      </c>
      <c r="K236" s="4" t="s">
        <v>36</v>
      </c>
      <c r="L236" s="4" t="s">
        <v>77</v>
      </c>
      <c r="M236" s="10">
        <v>22700000</v>
      </c>
      <c r="N236" s="4" t="s">
        <v>77</v>
      </c>
      <c r="O236" s="11">
        <v>4610000</v>
      </c>
      <c r="P236" s="4" t="s">
        <v>77</v>
      </c>
      <c r="Q236" s="12">
        <v>24298000</v>
      </c>
      <c r="R236" s="4" t="s">
        <v>38</v>
      </c>
      <c r="S236" s="12"/>
      <c r="T236" s="12">
        <v>51608000</v>
      </c>
      <c r="U236" s="9"/>
    </row>
    <row r="237" spans="1:21" ht="30" x14ac:dyDescent="0.25">
      <c r="A237" s="9" t="s">
        <v>801</v>
      </c>
      <c r="B237" s="9" t="s">
        <v>847</v>
      </c>
      <c r="C237" s="4" t="s">
        <v>28</v>
      </c>
      <c r="D237" s="9" t="s">
        <v>848</v>
      </c>
      <c r="E237" s="4" t="s">
        <v>30</v>
      </c>
      <c r="F237" s="4" t="s">
        <v>31</v>
      </c>
      <c r="G237" s="4" t="s">
        <v>81</v>
      </c>
      <c r="H237" s="9" t="s">
        <v>687</v>
      </c>
      <c r="I237" s="4" t="s">
        <v>849</v>
      </c>
      <c r="J237" s="4" t="s">
        <v>77</v>
      </c>
      <c r="K237" s="4" t="s">
        <v>164</v>
      </c>
      <c r="L237" s="4" t="s">
        <v>77</v>
      </c>
      <c r="M237" s="10">
        <v>21255000</v>
      </c>
      <c r="N237" s="4" t="s">
        <v>77</v>
      </c>
      <c r="O237" s="11">
        <v>2000000</v>
      </c>
      <c r="P237" s="4" t="s">
        <v>77</v>
      </c>
      <c r="Q237" s="12">
        <v>9400000</v>
      </c>
      <c r="R237" s="4" t="s">
        <v>38</v>
      </c>
      <c r="S237" s="12"/>
      <c r="T237" s="12">
        <v>32655000</v>
      </c>
      <c r="U237" s="9"/>
    </row>
    <row r="238" spans="1:21" ht="45" x14ac:dyDescent="0.25">
      <c r="A238" s="9" t="s">
        <v>801</v>
      </c>
      <c r="B238" s="9" t="s">
        <v>742</v>
      </c>
      <c r="C238" s="4" t="s">
        <v>28</v>
      </c>
      <c r="D238" s="9" t="s">
        <v>850</v>
      </c>
      <c r="E238" s="4" t="s">
        <v>30</v>
      </c>
      <c r="F238" s="4" t="s">
        <v>31</v>
      </c>
      <c r="G238" s="4" t="s">
        <v>81</v>
      </c>
      <c r="H238" s="9" t="s">
        <v>687</v>
      </c>
      <c r="I238" s="4" t="s">
        <v>851</v>
      </c>
      <c r="J238" s="4" t="s">
        <v>77</v>
      </c>
      <c r="K238" s="4" t="s">
        <v>36</v>
      </c>
      <c r="L238" s="4" t="s">
        <v>77</v>
      </c>
      <c r="M238" s="10">
        <v>6600000</v>
      </c>
      <c r="N238" s="4" t="s">
        <v>77</v>
      </c>
      <c r="O238" s="11">
        <v>500000</v>
      </c>
      <c r="P238" s="4" t="s">
        <v>77</v>
      </c>
      <c r="Q238" s="12">
        <v>8498000</v>
      </c>
      <c r="R238" s="4" t="s">
        <v>38</v>
      </c>
      <c r="S238" s="12"/>
      <c r="T238" s="12">
        <v>15598000</v>
      </c>
      <c r="U238" s="9"/>
    </row>
    <row r="239" spans="1:21" ht="30" x14ac:dyDescent="0.25">
      <c r="A239" s="9" t="s">
        <v>801</v>
      </c>
      <c r="B239" s="9" t="s">
        <v>852</v>
      </c>
      <c r="C239" s="4" t="s">
        <v>28</v>
      </c>
      <c r="D239" s="9" t="s">
        <v>853</v>
      </c>
      <c r="E239" s="4" t="s">
        <v>30</v>
      </c>
      <c r="F239" s="4" t="s">
        <v>31</v>
      </c>
      <c r="G239" s="4" t="s">
        <v>81</v>
      </c>
      <c r="H239" s="9" t="s">
        <v>687</v>
      </c>
      <c r="I239" s="4" t="s">
        <v>854</v>
      </c>
      <c r="J239" s="4" t="s">
        <v>77</v>
      </c>
      <c r="K239" s="4" t="s">
        <v>164</v>
      </c>
      <c r="L239" s="4" t="s">
        <v>77</v>
      </c>
      <c r="M239" s="10">
        <v>94300000</v>
      </c>
      <c r="N239" s="4" t="s">
        <v>77</v>
      </c>
      <c r="O239" s="11">
        <v>1500000</v>
      </c>
      <c r="P239" s="4" t="s">
        <v>77</v>
      </c>
      <c r="Q239" s="12">
        <v>31401000</v>
      </c>
      <c r="R239" s="4" t="s">
        <v>38</v>
      </c>
      <c r="S239" s="12"/>
      <c r="T239" s="12">
        <v>127201000</v>
      </c>
      <c r="U239" s="9"/>
    </row>
    <row r="240" spans="1:21" ht="45" x14ac:dyDescent="0.25">
      <c r="A240" s="9" t="s">
        <v>801</v>
      </c>
      <c r="B240" s="9" t="s">
        <v>855</v>
      </c>
      <c r="C240" s="4" t="s">
        <v>28</v>
      </c>
      <c r="D240" s="9" t="s">
        <v>856</v>
      </c>
      <c r="E240" s="4" t="s">
        <v>30</v>
      </c>
      <c r="F240" s="4" t="s">
        <v>31</v>
      </c>
      <c r="G240" s="4" t="s">
        <v>81</v>
      </c>
      <c r="H240" s="9" t="s">
        <v>687</v>
      </c>
      <c r="I240" s="4" t="s">
        <v>857</v>
      </c>
      <c r="J240" s="4" t="s">
        <v>77</v>
      </c>
      <c r="K240" s="4" t="s">
        <v>36</v>
      </c>
      <c r="L240" s="4" t="s">
        <v>77</v>
      </c>
      <c r="M240" s="10">
        <v>9700000</v>
      </c>
      <c r="N240" s="4" t="s">
        <v>77</v>
      </c>
      <c r="O240" s="11">
        <v>1600000</v>
      </c>
      <c r="P240" s="4" t="s">
        <v>77</v>
      </c>
      <c r="Q240" s="12">
        <v>18800000</v>
      </c>
      <c r="R240" s="4" t="s">
        <v>38</v>
      </c>
      <c r="S240" s="12"/>
      <c r="T240" s="12">
        <v>30100000</v>
      </c>
      <c r="U240" s="9"/>
    </row>
    <row r="241" spans="1:21" ht="45" x14ac:dyDescent="0.25">
      <c r="A241" s="9" t="s">
        <v>801</v>
      </c>
      <c r="B241" s="9" t="s">
        <v>858</v>
      </c>
      <c r="C241" s="4" t="s">
        <v>28</v>
      </c>
      <c r="D241" s="9" t="s">
        <v>859</v>
      </c>
      <c r="E241" s="4" t="s">
        <v>30</v>
      </c>
      <c r="F241" s="4" t="s">
        <v>31</v>
      </c>
      <c r="G241" s="4" t="s">
        <v>81</v>
      </c>
      <c r="H241" s="9" t="s">
        <v>687</v>
      </c>
      <c r="I241" s="4" t="s">
        <v>860</v>
      </c>
      <c r="J241" s="4" t="s">
        <v>77</v>
      </c>
      <c r="K241" s="4" t="s">
        <v>36</v>
      </c>
      <c r="L241" s="4" t="s">
        <v>77</v>
      </c>
      <c r="M241" s="10">
        <v>900000</v>
      </c>
      <c r="N241" s="4" t="s">
        <v>77</v>
      </c>
      <c r="O241" s="11">
        <v>2300000</v>
      </c>
      <c r="P241" s="4" t="s">
        <v>77</v>
      </c>
      <c r="Q241" s="12">
        <v>19500000</v>
      </c>
      <c r="R241" s="4" t="s">
        <v>38</v>
      </c>
      <c r="S241" s="12"/>
      <c r="T241" s="12">
        <v>22700000</v>
      </c>
      <c r="U241" s="9"/>
    </row>
    <row r="242" spans="1:21" ht="30" x14ac:dyDescent="0.25">
      <c r="A242" s="9" t="s">
        <v>861</v>
      </c>
      <c r="B242" s="9" t="s">
        <v>798</v>
      </c>
      <c r="C242" s="4" t="s">
        <v>28</v>
      </c>
      <c r="D242" s="9" t="s">
        <v>862</v>
      </c>
      <c r="E242" s="4" t="s">
        <v>30</v>
      </c>
      <c r="F242" s="4" t="s">
        <v>31</v>
      </c>
      <c r="G242" s="4" t="s">
        <v>152</v>
      </c>
      <c r="H242" s="9" t="s">
        <v>91</v>
      </c>
      <c r="I242" s="4" t="s">
        <v>863</v>
      </c>
      <c r="J242" s="4" t="s">
        <v>77</v>
      </c>
      <c r="K242" s="4" t="s">
        <v>36</v>
      </c>
      <c r="L242" s="4" t="s">
        <v>77</v>
      </c>
      <c r="M242" s="10">
        <v>15900000</v>
      </c>
      <c r="N242" s="4" t="s">
        <v>77</v>
      </c>
      <c r="O242" s="11">
        <v>3200000</v>
      </c>
      <c r="P242" s="4" t="s">
        <v>77</v>
      </c>
      <c r="Q242" s="12">
        <v>33298000</v>
      </c>
      <c r="R242" s="4" t="s">
        <v>38</v>
      </c>
      <c r="S242" s="12"/>
      <c r="T242" s="12">
        <v>52398000</v>
      </c>
      <c r="U242" s="9"/>
    </row>
    <row r="243" spans="1:21" ht="30" x14ac:dyDescent="0.25">
      <c r="A243" s="9" t="s">
        <v>864</v>
      </c>
      <c r="B243" s="9" t="s">
        <v>436</v>
      </c>
      <c r="C243" s="4" t="s">
        <v>28</v>
      </c>
      <c r="D243" s="9" t="s">
        <v>865</v>
      </c>
      <c r="E243" s="4" t="s">
        <v>30</v>
      </c>
      <c r="F243" s="4" t="s">
        <v>31</v>
      </c>
      <c r="G243" s="4" t="s">
        <v>294</v>
      </c>
      <c r="H243" s="9" t="s">
        <v>270</v>
      </c>
      <c r="I243" s="4" t="s">
        <v>866</v>
      </c>
      <c r="J243" s="4" t="s">
        <v>77</v>
      </c>
      <c r="K243" s="4" t="s">
        <v>36</v>
      </c>
      <c r="L243" s="4" t="s">
        <v>77</v>
      </c>
      <c r="M243" s="10">
        <v>3700000</v>
      </c>
      <c r="N243" s="4" t="s">
        <v>77</v>
      </c>
      <c r="O243" s="11">
        <v>250000</v>
      </c>
      <c r="P243" s="4" t="s">
        <v>77</v>
      </c>
      <c r="Q243" s="12">
        <v>9200000</v>
      </c>
      <c r="R243" s="4" t="s">
        <v>38</v>
      </c>
      <c r="S243" s="12"/>
      <c r="T243" s="12">
        <v>13150000</v>
      </c>
      <c r="U243" s="9"/>
    </row>
    <row r="244" spans="1:21" x14ac:dyDescent="0.25">
      <c r="A244" s="9" t="s">
        <v>864</v>
      </c>
      <c r="B244" s="9" t="s">
        <v>436</v>
      </c>
      <c r="C244" s="4" t="s">
        <v>28</v>
      </c>
      <c r="D244" s="9" t="s">
        <v>867</v>
      </c>
      <c r="E244" s="4" t="s">
        <v>30</v>
      </c>
      <c r="F244" s="4" t="s">
        <v>31</v>
      </c>
      <c r="G244" s="4" t="s">
        <v>294</v>
      </c>
      <c r="H244" s="9" t="s">
        <v>270</v>
      </c>
      <c r="I244" s="4" t="s">
        <v>868</v>
      </c>
      <c r="J244" s="4" t="s">
        <v>77</v>
      </c>
      <c r="K244" s="4" t="s">
        <v>36</v>
      </c>
      <c r="L244" s="4" t="s">
        <v>77</v>
      </c>
      <c r="M244" s="10">
        <v>3000000</v>
      </c>
      <c r="N244" s="4" t="s">
        <v>77</v>
      </c>
      <c r="O244" s="11">
        <v>299000</v>
      </c>
      <c r="P244" s="4" t="s">
        <v>77</v>
      </c>
      <c r="Q244" s="12">
        <v>18000000</v>
      </c>
      <c r="R244" s="4" t="s">
        <v>38</v>
      </c>
      <c r="S244" s="12"/>
      <c r="T244" s="12">
        <v>21299000</v>
      </c>
      <c r="U244" s="9"/>
    </row>
    <row r="245" spans="1:21" ht="30" x14ac:dyDescent="0.25">
      <c r="A245" s="9" t="s">
        <v>869</v>
      </c>
      <c r="B245" s="9" t="s">
        <v>870</v>
      </c>
      <c r="C245" s="4" t="s">
        <v>28</v>
      </c>
      <c r="D245" s="9" t="s">
        <v>871</v>
      </c>
      <c r="E245" s="4" t="s">
        <v>30</v>
      </c>
      <c r="F245" s="4" t="s">
        <v>31</v>
      </c>
      <c r="G245" s="4" t="s">
        <v>294</v>
      </c>
      <c r="H245" s="9" t="s">
        <v>872</v>
      </c>
      <c r="I245" s="4" t="s">
        <v>873</v>
      </c>
      <c r="J245" s="4" t="s">
        <v>77</v>
      </c>
      <c r="K245" s="4" t="s">
        <v>36</v>
      </c>
      <c r="L245" s="4" t="s">
        <v>77</v>
      </c>
      <c r="M245" s="10">
        <v>5800000</v>
      </c>
      <c r="N245" s="4" t="s">
        <v>77</v>
      </c>
      <c r="O245" s="11">
        <v>14400000</v>
      </c>
      <c r="P245" s="4" t="s">
        <v>77</v>
      </c>
      <c r="Q245" s="12">
        <v>50200000</v>
      </c>
      <c r="R245" s="4" t="s">
        <v>38</v>
      </c>
      <c r="S245" s="12"/>
      <c r="T245" s="12">
        <v>70400000</v>
      </c>
      <c r="U245" s="9"/>
    </row>
    <row r="246" spans="1:21" ht="45" x14ac:dyDescent="0.25">
      <c r="A246" s="9" t="s">
        <v>874</v>
      </c>
      <c r="B246" s="9" t="s">
        <v>317</v>
      </c>
      <c r="C246" s="4" t="s">
        <v>28</v>
      </c>
      <c r="D246" s="9" t="s">
        <v>875</v>
      </c>
      <c r="E246" s="4" t="s">
        <v>30</v>
      </c>
      <c r="F246" s="4" t="s">
        <v>31</v>
      </c>
      <c r="G246" s="4" t="s">
        <v>718</v>
      </c>
      <c r="H246" s="9" t="s">
        <v>876</v>
      </c>
      <c r="I246" s="4" t="s">
        <v>877</v>
      </c>
      <c r="J246" s="4" t="s">
        <v>77</v>
      </c>
      <c r="K246" s="4" t="s">
        <v>42</v>
      </c>
      <c r="L246" s="4" t="s">
        <v>77</v>
      </c>
      <c r="M246" s="10">
        <v>11800000</v>
      </c>
      <c r="N246" s="4" t="s">
        <v>77</v>
      </c>
      <c r="O246" s="11">
        <v>2200000</v>
      </c>
      <c r="P246" s="4" t="s">
        <v>77</v>
      </c>
      <c r="Q246" s="12">
        <v>137000000</v>
      </c>
      <c r="R246" s="4" t="s">
        <v>38</v>
      </c>
      <c r="S246" s="12"/>
      <c r="T246" s="12">
        <v>151000000</v>
      </c>
      <c r="U246" s="9"/>
    </row>
    <row r="247" spans="1:21" ht="45" x14ac:dyDescent="0.25">
      <c r="A247" s="9" t="s">
        <v>878</v>
      </c>
      <c r="B247" s="9" t="s">
        <v>879</v>
      </c>
      <c r="C247" s="4" t="s">
        <v>28</v>
      </c>
      <c r="D247" s="9" t="s">
        <v>880</v>
      </c>
      <c r="E247" s="4" t="s">
        <v>30</v>
      </c>
      <c r="F247" s="4" t="s">
        <v>31</v>
      </c>
      <c r="G247" s="4" t="s">
        <v>131</v>
      </c>
      <c r="H247" s="9" t="s">
        <v>881</v>
      </c>
      <c r="I247" s="4" t="s">
        <v>882</v>
      </c>
      <c r="J247" s="4" t="s">
        <v>77</v>
      </c>
      <c r="K247" s="4" t="s">
        <v>36</v>
      </c>
      <c r="L247" s="4" t="s">
        <v>77</v>
      </c>
      <c r="M247" s="10">
        <v>10000000</v>
      </c>
      <c r="N247" s="4" t="s">
        <v>77</v>
      </c>
      <c r="O247" s="11">
        <v>2900000</v>
      </c>
      <c r="P247" s="4" t="s">
        <v>77</v>
      </c>
      <c r="Q247" s="12">
        <v>9700000</v>
      </c>
      <c r="R247" s="4" t="s">
        <v>38</v>
      </c>
      <c r="S247" s="12"/>
      <c r="T247" s="12">
        <v>22600000</v>
      </c>
      <c r="U247" s="9"/>
    </row>
    <row r="248" spans="1:21" ht="45" x14ac:dyDescent="0.25">
      <c r="A248" s="9" t="s">
        <v>878</v>
      </c>
      <c r="B248" s="9" t="s">
        <v>883</v>
      </c>
      <c r="C248" s="4" t="s">
        <v>28</v>
      </c>
      <c r="D248" s="9" t="s">
        <v>884</v>
      </c>
      <c r="E248" s="4" t="s">
        <v>30</v>
      </c>
      <c r="F248" s="4" t="s">
        <v>31</v>
      </c>
      <c r="G248" s="4" t="s">
        <v>131</v>
      </c>
      <c r="H248" s="9" t="s">
        <v>881</v>
      </c>
      <c r="I248" s="4" t="s">
        <v>885</v>
      </c>
      <c r="J248" s="4" t="s">
        <v>77</v>
      </c>
      <c r="K248" s="4" t="s">
        <v>42</v>
      </c>
      <c r="L248" s="4" t="s">
        <v>77</v>
      </c>
      <c r="M248" s="10">
        <v>14240000</v>
      </c>
      <c r="N248" s="4" t="s">
        <v>77</v>
      </c>
      <c r="O248" s="11">
        <v>8592000</v>
      </c>
      <c r="P248" s="4" t="s">
        <v>77</v>
      </c>
      <c r="Q248" s="12">
        <v>33800000</v>
      </c>
      <c r="R248" s="4" t="s">
        <v>38</v>
      </c>
      <c r="S248" s="12"/>
      <c r="T248" s="12">
        <v>56632000</v>
      </c>
      <c r="U248" s="9"/>
    </row>
    <row r="249" spans="1:21" ht="60" x14ac:dyDescent="0.25">
      <c r="A249" s="9" t="s">
        <v>878</v>
      </c>
      <c r="B249" s="9" t="s">
        <v>883</v>
      </c>
      <c r="C249" s="4" t="s">
        <v>28</v>
      </c>
      <c r="D249" s="9" t="s">
        <v>886</v>
      </c>
      <c r="E249" s="4" t="s">
        <v>30</v>
      </c>
      <c r="F249" s="4" t="s">
        <v>31</v>
      </c>
      <c r="G249" s="4" t="s">
        <v>131</v>
      </c>
      <c r="H249" s="9" t="s">
        <v>881</v>
      </c>
      <c r="I249" s="4" t="s">
        <v>887</v>
      </c>
      <c r="J249" s="4" t="s">
        <v>35</v>
      </c>
      <c r="K249" s="4" t="s">
        <v>42</v>
      </c>
      <c r="L249" s="4" t="s">
        <v>37</v>
      </c>
      <c r="M249" s="10">
        <v>21182000</v>
      </c>
      <c r="N249" s="4" t="s">
        <v>37</v>
      </c>
      <c r="O249" s="11">
        <v>2422000</v>
      </c>
      <c r="P249" s="4" t="s">
        <v>37</v>
      </c>
      <c r="Q249" s="12">
        <v>14100000</v>
      </c>
      <c r="R249" s="4" t="s">
        <v>38</v>
      </c>
      <c r="S249" s="12"/>
      <c r="T249" s="12">
        <v>37704000</v>
      </c>
      <c r="U249" s="9"/>
    </row>
    <row r="250" spans="1:21" ht="45" x14ac:dyDescent="0.25">
      <c r="A250" s="9" t="s">
        <v>878</v>
      </c>
      <c r="B250" s="9" t="s">
        <v>888</v>
      </c>
      <c r="C250" s="4" t="s">
        <v>28</v>
      </c>
      <c r="D250" s="9" t="s">
        <v>889</v>
      </c>
      <c r="E250" s="4" t="s">
        <v>30</v>
      </c>
      <c r="F250" s="4" t="s">
        <v>31</v>
      </c>
      <c r="G250" s="4" t="s">
        <v>131</v>
      </c>
      <c r="H250" s="9" t="s">
        <v>881</v>
      </c>
      <c r="I250" s="4" t="s">
        <v>890</v>
      </c>
      <c r="J250" s="4" t="s">
        <v>77</v>
      </c>
      <c r="K250" s="4" t="s">
        <v>36</v>
      </c>
      <c r="L250" s="4" t="s">
        <v>77</v>
      </c>
      <c r="M250" s="10">
        <v>4800000</v>
      </c>
      <c r="N250" s="4" t="s">
        <v>77</v>
      </c>
      <c r="O250" s="11">
        <v>4600000</v>
      </c>
      <c r="P250" s="4" t="s">
        <v>77</v>
      </c>
      <c r="Q250" s="12">
        <v>26800000</v>
      </c>
      <c r="R250" s="4" t="s">
        <v>38</v>
      </c>
      <c r="S250" s="12"/>
      <c r="T250" s="12">
        <v>36200000</v>
      </c>
      <c r="U250" s="9"/>
    </row>
    <row r="251" spans="1:21" ht="60" x14ac:dyDescent="0.25">
      <c r="A251" s="9" t="s">
        <v>878</v>
      </c>
      <c r="B251" s="9" t="s">
        <v>883</v>
      </c>
      <c r="C251" s="4" t="s">
        <v>28</v>
      </c>
      <c r="D251" s="9" t="s">
        <v>891</v>
      </c>
      <c r="E251" s="4" t="s">
        <v>30</v>
      </c>
      <c r="F251" s="4" t="s">
        <v>31</v>
      </c>
      <c r="G251" s="4" t="s">
        <v>131</v>
      </c>
      <c r="H251" s="9" t="s">
        <v>881</v>
      </c>
      <c r="I251" s="4" t="s">
        <v>892</v>
      </c>
      <c r="J251" s="4" t="s">
        <v>35</v>
      </c>
      <c r="K251" s="4" t="s">
        <v>36</v>
      </c>
      <c r="L251" s="4" t="s">
        <v>37</v>
      </c>
      <c r="M251" s="10">
        <v>3081000</v>
      </c>
      <c r="N251" s="4" t="s">
        <v>37</v>
      </c>
      <c r="O251" s="11">
        <v>1912000</v>
      </c>
      <c r="P251" s="4" t="s">
        <v>37</v>
      </c>
      <c r="Q251" s="12">
        <v>33800000</v>
      </c>
      <c r="R251" s="4" t="s">
        <v>38</v>
      </c>
      <c r="S251" s="12"/>
      <c r="T251" s="12">
        <v>38793000</v>
      </c>
      <c r="U251" s="9"/>
    </row>
    <row r="252" spans="1:21" ht="45" x14ac:dyDescent="0.25">
      <c r="A252" s="9" t="s">
        <v>893</v>
      </c>
      <c r="B252" s="9" t="s">
        <v>894</v>
      </c>
      <c r="C252" s="4" t="s">
        <v>28</v>
      </c>
      <c r="D252" s="9" t="s">
        <v>895</v>
      </c>
      <c r="E252" s="4" t="s">
        <v>30</v>
      </c>
      <c r="F252" s="4" t="s">
        <v>31</v>
      </c>
      <c r="G252" s="4" t="s">
        <v>412</v>
      </c>
      <c r="H252" s="9" t="s">
        <v>646</v>
      </c>
      <c r="I252" s="4" t="s">
        <v>896</v>
      </c>
      <c r="J252" s="4" t="s">
        <v>77</v>
      </c>
      <c r="K252" s="4" t="s">
        <v>36</v>
      </c>
      <c r="L252" s="4" t="s">
        <v>77</v>
      </c>
      <c r="M252" s="10">
        <v>5400000</v>
      </c>
      <c r="N252" s="4" t="s">
        <v>38</v>
      </c>
      <c r="O252" s="11"/>
      <c r="P252" s="4" t="s">
        <v>77</v>
      </c>
      <c r="Q252" s="12">
        <v>61400000</v>
      </c>
      <c r="R252" s="4" t="s">
        <v>38</v>
      </c>
      <c r="S252" s="12"/>
      <c r="T252" s="12">
        <v>66800000</v>
      </c>
      <c r="U252" s="9"/>
    </row>
    <row r="253" spans="1:21" ht="30" x14ac:dyDescent="0.25">
      <c r="A253" s="9" t="s">
        <v>897</v>
      </c>
      <c r="B253" s="9" t="s">
        <v>898</v>
      </c>
      <c r="C253" s="4" t="s">
        <v>28</v>
      </c>
      <c r="D253" s="9" t="s">
        <v>899</v>
      </c>
      <c r="E253" s="4" t="s">
        <v>30</v>
      </c>
      <c r="F253" s="4" t="s">
        <v>31</v>
      </c>
      <c r="G253" s="4" t="s">
        <v>131</v>
      </c>
      <c r="H253" s="9" t="s">
        <v>900</v>
      </c>
      <c r="I253" s="4" t="s">
        <v>901</v>
      </c>
      <c r="J253" s="4" t="s">
        <v>77</v>
      </c>
      <c r="K253" s="4" t="s">
        <v>42</v>
      </c>
      <c r="L253" s="4" t="s">
        <v>77</v>
      </c>
      <c r="M253" s="10">
        <v>15304000</v>
      </c>
      <c r="N253" s="4" t="s">
        <v>77</v>
      </c>
      <c r="O253" s="11">
        <v>802000</v>
      </c>
      <c r="P253" s="4" t="s">
        <v>77</v>
      </c>
      <c r="Q253" s="12">
        <v>28699000</v>
      </c>
      <c r="R253" s="4" t="s">
        <v>38</v>
      </c>
      <c r="S253" s="12"/>
      <c r="T253" s="12">
        <v>44805000</v>
      </c>
      <c r="U253" s="9"/>
    </row>
    <row r="254" spans="1:21" ht="30" x14ac:dyDescent="0.25">
      <c r="A254" s="9" t="s">
        <v>897</v>
      </c>
      <c r="B254" s="9" t="s">
        <v>902</v>
      </c>
      <c r="C254" s="4" t="s">
        <v>28</v>
      </c>
      <c r="D254" s="9" t="s">
        <v>903</v>
      </c>
      <c r="E254" s="4" t="s">
        <v>30</v>
      </c>
      <c r="F254" s="4" t="s">
        <v>31</v>
      </c>
      <c r="G254" s="4" t="s">
        <v>131</v>
      </c>
      <c r="H254" s="9" t="s">
        <v>900</v>
      </c>
      <c r="I254" s="4" t="s">
        <v>904</v>
      </c>
      <c r="J254" s="4" t="s">
        <v>77</v>
      </c>
      <c r="K254" s="4" t="s">
        <v>36</v>
      </c>
      <c r="L254" s="4" t="s">
        <v>77</v>
      </c>
      <c r="M254" s="10">
        <v>4600000</v>
      </c>
      <c r="N254" s="4" t="s">
        <v>77</v>
      </c>
      <c r="O254" s="11">
        <v>10300000</v>
      </c>
      <c r="P254" s="4" t="s">
        <v>77</v>
      </c>
      <c r="Q254" s="12">
        <v>12600000</v>
      </c>
      <c r="R254" s="4" t="s">
        <v>38</v>
      </c>
      <c r="S254" s="12"/>
      <c r="T254" s="12">
        <v>27500000</v>
      </c>
      <c r="U254" s="9"/>
    </row>
    <row r="255" spans="1:21" ht="30" x14ac:dyDescent="0.25">
      <c r="A255" s="9" t="s">
        <v>897</v>
      </c>
      <c r="B255" s="9" t="s">
        <v>111</v>
      </c>
      <c r="C255" s="4" t="s">
        <v>28</v>
      </c>
      <c r="D255" s="9" t="s">
        <v>905</v>
      </c>
      <c r="E255" s="4" t="s">
        <v>30</v>
      </c>
      <c r="F255" s="4" t="s">
        <v>31</v>
      </c>
      <c r="G255" s="4" t="s">
        <v>131</v>
      </c>
      <c r="H255" s="9" t="s">
        <v>900</v>
      </c>
      <c r="I255" s="4" t="s">
        <v>906</v>
      </c>
      <c r="J255" s="4" t="s">
        <v>77</v>
      </c>
      <c r="K255" s="4" t="s">
        <v>42</v>
      </c>
      <c r="L255" s="4" t="s">
        <v>77</v>
      </c>
      <c r="M255" s="10">
        <v>34775000</v>
      </c>
      <c r="N255" s="4" t="s">
        <v>38</v>
      </c>
      <c r="O255" s="11"/>
      <c r="P255" s="4" t="s">
        <v>77</v>
      </c>
      <c r="Q255" s="12">
        <v>26300000</v>
      </c>
      <c r="R255" s="4" t="s">
        <v>38</v>
      </c>
      <c r="S255" s="12"/>
      <c r="T255" s="12">
        <v>61075000</v>
      </c>
      <c r="U255" s="9"/>
    </row>
    <row r="256" spans="1:21" ht="30" x14ac:dyDescent="0.25">
      <c r="A256" s="9" t="s">
        <v>897</v>
      </c>
      <c r="B256" s="9" t="s">
        <v>111</v>
      </c>
      <c r="C256" s="4" t="s">
        <v>28</v>
      </c>
      <c r="D256" s="9" t="s">
        <v>907</v>
      </c>
      <c r="E256" s="4" t="s">
        <v>30</v>
      </c>
      <c r="F256" s="4" t="s">
        <v>31</v>
      </c>
      <c r="G256" s="4" t="s">
        <v>131</v>
      </c>
      <c r="H256" s="9" t="s">
        <v>900</v>
      </c>
      <c r="I256" s="4" t="s">
        <v>908</v>
      </c>
      <c r="J256" s="4" t="s">
        <v>77</v>
      </c>
      <c r="K256" s="4" t="s">
        <v>42</v>
      </c>
      <c r="L256" s="4" t="s">
        <v>77</v>
      </c>
      <c r="M256" s="10">
        <v>32345000</v>
      </c>
      <c r="N256" s="4" t="s">
        <v>38</v>
      </c>
      <c r="O256" s="11"/>
      <c r="P256" s="4" t="s">
        <v>77</v>
      </c>
      <c r="Q256" s="12">
        <v>16600000</v>
      </c>
      <c r="R256" s="4" t="s">
        <v>38</v>
      </c>
      <c r="S256" s="12"/>
      <c r="T256" s="12">
        <v>48945000</v>
      </c>
      <c r="U256" s="9"/>
    </row>
    <row r="257" spans="1:21" ht="60" x14ac:dyDescent="0.25">
      <c r="A257" s="9" t="s">
        <v>897</v>
      </c>
      <c r="B257" s="9" t="s">
        <v>909</v>
      </c>
      <c r="C257" s="4" t="s">
        <v>28</v>
      </c>
      <c r="D257" s="9" t="s">
        <v>910</v>
      </c>
      <c r="E257" s="4" t="s">
        <v>30</v>
      </c>
      <c r="F257" s="4" t="s">
        <v>31</v>
      </c>
      <c r="G257" s="4" t="s">
        <v>131</v>
      </c>
      <c r="H257" s="9" t="s">
        <v>900</v>
      </c>
      <c r="I257" s="4" t="s">
        <v>911</v>
      </c>
      <c r="J257" s="4" t="s">
        <v>912</v>
      </c>
      <c r="K257" s="4" t="s">
        <v>36</v>
      </c>
      <c r="L257" s="4" t="s">
        <v>37</v>
      </c>
      <c r="M257" s="10">
        <v>7368000</v>
      </c>
      <c r="N257" s="4" t="s">
        <v>37</v>
      </c>
      <c r="O257" s="11">
        <v>3664000</v>
      </c>
      <c r="P257" s="4" t="s">
        <v>37</v>
      </c>
      <c r="Q257" s="12">
        <v>49600000</v>
      </c>
      <c r="R257" s="4" t="s">
        <v>38</v>
      </c>
      <c r="S257" s="12"/>
      <c r="T257" s="12">
        <v>60632000</v>
      </c>
      <c r="U257" s="9" t="s">
        <v>913</v>
      </c>
    </row>
    <row r="258" spans="1:21" ht="30" x14ac:dyDescent="0.25">
      <c r="A258" s="9" t="s">
        <v>897</v>
      </c>
      <c r="B258" s="9" t="s">
        <v>914</v>
      </c>
      <c r="C258" s="4" t="s">
        <v>28</v>
      </c>
      <c r="D258" s="9" t="s">
        <v>915</v>
      </c>
      <c r="E258" s="4" t="s">
        <v>30</v>
      </c>
      <c r="F258" s="4" t="s">
        <v>31</v>
      </c>
      <c r="G258" s="4" t="s">
        <v>131</v>
      </c>
      <c r="H258" s="9" t="s">
        <v>900</v>
      </c>
      <c r="I258" s="4" t="s">
        <v>916</v>
      </c>
      <c r="J258" s="4" t="s">
        <v>77</v>
      </c>
      <c r="K258" s="4" t="s">
        <v>36</v>
      </c>
      <c r="L258" s="4" t="s">
        <v>77</v>
      </c>
      <c r="M258" s="10">
        <v>7900000</v>
      </c>
      <c r="N258" s="4" t="s">
        <v>77</v>
      </c>
      <c r="O258" s="11">
        <v>2300000</v>
      </c>
      <c r="P258" s="4" t="s">
        <v>77</v>
      </c>
      <c r="Q258" s="12">
        <v>22600000</v>
      </c>
      <c r="R258" s="4" t="s">
        <v>38</v>
      </c>
      <c r="S258" s="12"/>
      <c r="T258" s="12">
        <v>32800000</v>
      </c>
      <c r="U258" s="9"/>
    </row>
    <row r="259" spans="1:21" ht="60" x14ac:dyDescent="0.25">
      <c r="A259" s="9" t="s">
        <v>897</v>
      </c>
      <c r="B259" s="9" t="s">
        <v>917</v>
      </c>
      <c r="C259" s="4" t="s">
        <v>28</v>
      </c>
      <c r="D259" s="9" t="s">
        <v>918</v>
      </c>
      <c r="E259" s="4" t="s">
        <v>30</v>
      </c>
      <c r="F259" s="4" t="s">
        <v>31</v>
      </c>
      <c r="G259" s="4" t="s">
        <v>131</v>
      </c>
      <c r="H259" s="9" t="s">
        <v>900</v>
      </c>
      <c r="I259" s="4" t="s">
        <v>919</v>
      </c>
      <c r="J259" s="4" t="s">
        <v>920</v>
      </c>
      <c r="K259" s="4" t="s">
        <v>36</v>
      </c>
      <c r="L259" s="4" t="s">
        <v>37</v>
      </c>
      <c r="M259" s="10">
        <v>6200000</v>
      </c>
      <c r="N259" s="4" t="s">
        <v>37</v>
      </c>
      <c r="O259" s="11">
        <v>1600000</v>
      </c>
      <c r="P259" s="4" t="s">
        <v>37</v>
      </c>
      <c r="Q259" s="12">
        <v>9199000</v>
      </c>
      <c r="R259" s="4" t="s">
        <v>38</v>
      </c>
      <c r="S259" s="12"/>
      <c r="T259" s="12">
        <v>16999000</v>
      </c>
      <c r="U259" s="9"/>
    </row>
    <row r="260" spans="1:21" ht="60" x14ac:dyDescent="0.25">
      <c r="A260" s="9" t="s">
        <v>897</v>
      </c>
      <c r="B260" s="9" t="s">
        <v>917</v>
      </c>
      <c r="C260" s="4" t="s">
        <v>28</v>
      </c>
      <c r="D260" s="9" t="s">
        <v>921</v>
      </c>
      <c r="E260" s="4" t="s">
        <v>30</v>
      </c>
      <c r="F260" s="4" t="s">
        <v>31</v>
      </c>
      <c r="G260" s="4" t="s">
        <v>131</v>
      </c>
      <c r="H260" s="9" t="s">
        <v>900</v>
      </c>
      <c r="I260" s="4" t="s">
        <v>922</v>
      </c>
      <c r="J260" s="4" t="s">
        <v>920</v>
      </c>
      <c r="K260" s="4" t="s">
        <v>36</v>
      </c>
      <c r="L260" s="4" t="s">
        <v>37</v>
      </c>
      <c r="M260" s="10">
        <v>15600000</v>
      </c>
      <c r="N260" s="4" t="s">
        <v>37</v>
      </c>
      <c r="O260" s="11">
        <v>7100000</v>
      </c>
      <c r="P260" s="4" t="s">
        <v>37</v>
      </c>
      <c r="Q260" s="12">
        <v>40100000</v>
      </c>
      <c r="R260" s="4" t="s">
        <v>38</v>
      </c>
      <c r="S260" s="12"/>
      <c r="T260" s="12">
        <v>62800000</v>
      </c>
      <c r="U260" s="9"/>
    </row>
    <row r="261" spans="1:21" ht="45" x14ac:dyDescent="0.25">
      <c r="A261" s="9" t="s">
        <v>897</v>
      </c>
      <c r="B261" s="9" t="s">
        <v>923</v>
      </c>
      <c r="C261" s="4" t="s">
        <v>28</v>
      </c>
      <c r="D261" s="9" t="s">
        <v>924</v>
      </c>
      <c r="E261" s="4" t="s">
        <v>30</v>
      </c>
      <c r="F261" s="4" t="s">
        <v>31</v>
      </c>
      <c r="G261" s="4" t="s">
        <v>131</v>
      </c>
      <c r="H261" s="9" t="s">
        <v>900</v>
      </c>
      <c r="I261" s="4" t="s">
        <v>925</v>
      </c>
      <c r="J261" s="4" t="s">
        <v>77</v>
      </c>
      <c r="K261" s="4" t="s">
        <v>36</v>
      </c>
      <c r="L261" s="4" t="s">
        <v>77</v>
      </c>
      <c r="M261" s="10">
        <v>2400000</v>
      </c>
      <c r="N261" s="4" t="s">
        <v>77</v>
      </c>
      <c r="O261" s="11">
        <v>1000000</v>
      </c>
      <c r="P261" s="4" t="s">
        <v>77</v>
      </c>
      <c r="Q261" s="12">
        <v>50800000</v>
      </c>
      <c r="R261" s="4" t="s">
        <v>38</v>
      </c>
      <c r="S261" s="12"/>
      <c r="T261" s="12">
        <v>54200000</v>
      </c>
      <c r="U261" s="9"/>
    </row>
    <row r="262" spans="1:21" ht="60" x14ac:dyDescent="0.25">
      <c r="A262" s="9" t="s">
        <v>897</v>
      </c>
      <c r="B262" s="9" t="s">
        <v>111</v>
      </c>
      <c r="C262" s="4" t="s">
        <v>28</v>
      </c>
      <c r="D262" s="9" t="s">
        <v>926</v>
      </c>
      <c r="E262" s="4" t="s">
        <v>30</v>
      </c>
      <c r="F262" s="4" t="s">
        <v>31</v>
      </c>
      <c r="G262" s="4" t="s">
        <v>131</v>
      </c>
      <c r="H262" s="9" t="s">
        <v>900</v>
      </c>
      <c r="I262" s="4" t="s">
        <v>927</v>
      </c>
      <c r="J262" s="4" t="s">
        <v>35</v>
      </c>
      <c r="K262" s="4" t="s">
        <v>42</v>
      </c>
      <c r="L262" s="4" t="s">
        <v>37</v>
      </c>
      <c r="M262" s="10">
        <v>1000000</v>
      </c>
      <c r="N262" s="4" t="s">
        <v>37</v>
      </c>
      <c r="O262" s="11">
        <v>100000</v>
      </c>
      <c r="P262" s="4" t="s">
        <v>37</v>
      </c>
      <c r="Q262" s="12">
        <v>3000000</v>
      </c>
      <c r="R262" s="4" t="s">
        <v>38</v>
      </c>
      <c r="S262" s="12"/>
      <c r="T262" s="12">
        <v>4100000</v>
      </c>
      <c r="U262" s="9"/>
    </row>
    <row r="263" spans="1:21" ht="30" x14ac:dyDescent="0.25">
      <c r="A263" s="9" t="s">
        <v>897</v>
      </c>
      <c r="B263" s="9" t="s">
        <v>928</v>
      </c>
      <c r="C263" s="4" t="s">
        <v>28</v>
      </c>
      <c r="D263" s="9" t="s">
        <v>929</v>
      </c>
      <c r="E263" s="4" t="s">
        <v>30</v>
      </c>
      <c r="F263" s="4" t="s">
        <v>31</v>
      </c>
      <c r="G263" s="4" t="s">
        <v>131</v>
      </c>
      <c r="H263" s="9" t="s">
        <v>900</v>
      </c>
      <c r="I263" s="4" t="s">
        <v>930</v>
      </c>
      <c r="J263" s="4" t="s">
        <v>77</v>
      </c>
      <c r="K263" s="4" t="s">
        <v>42</v>
      </c>
      <c r="L263" s="4" t="s">
        <v>77</v>
      </c>
      <c r="M263" s="10">
        <v>329000</v>
      </c>
      <c r="N263" s="4" t="s">
        <v>77</v>
      </c>
      <c r="O263" s="11">
        <v>140000</v>
      </c>
      <c r="P263" s="4" t="s">
        <v>77</v>
      </c>
      <c r="Q263" s="12">
        <v>750000</v>
      </c>
      <c r="R263" s="4" t="s">
        <v>38</v>
      </c>
      <c r="S263" s="12"/>
      <c r="T263" s="12">
        <v>1219000</v>
      </c>
      <c r="U263" s="9"/>
    </row>
    <row r="264" spans="1:21" ht="30" x14ac:dyDescent="0.25">
      <c r="A264" s="9" t="s">
        <v>897</v>
      </c>
      <c r="B264" s="9" t="s">
        <v>917</v>
      </c>
      <c r="C264" s="4" t="s">
        <v>28</v>
      </c>
      <c r="D264" s="9" t="s">
        <v>931</v>
      </c>
      <c r="E264" s="4" t="s">
        <v>30</v>
      </c>
      <c r="F264" s="4" t="s">
        <v>31</v>
      </c>
      <c r="G264" s="4" t="s">
        <v>131</v>
      </c>
      <c r="H264" s="9" t="s">
        <v>900</v>
      </c>
      <c r="I264" s="4" t="s">
        <v>932</v>
      </c>
      <c r="J264" s="4" t="s">
        <v>77</v>
      </c>
      <c r="K264" s="4" t="s">
        <v>36</v>
      </c>
      <c r="L264" s="4" t="s">
        <v>77</v>
      </c>
      <c r="M264" s="10">
        <v>2127000</v>
      </c>
      <c r="N264" s="4" t="s">
        <v>77</v>
      </c>
      <c r="O264" s="11">
        <v>1137000</v>
      </c>
      <c r="P264" s="4" t="s">
        <v>77</v>
      </c>
      <c r="Q264" s="12">
        <v>8800000</v>
      </c>
      <c r="R264" s="4" t="s">
        <v>38</v>
      </c>
      <c r="S264" s="12"/>
      <c r="T264" s="12">
        <v>12064000</v>
      </c>
      <c r="U264" s="9"/>
    </row>
    <row r="265" spans="1:21" ht="60" x14ac:dyDescent="0.25">
      <c r="A265" s="9" t="s">
        <v>933</v>
      </c>
      <c r="B265" s="9" t="s">
        <v>462</v>
      </c>
      <c r="C265" s="4" t="s">
        <v>934</v>
      </c>
      <c r="D265" s="9" t="s">
        <v>935</v>
      </c>
      <c r="E265" s="4" t="s">
        <v>301</v>
      </c>
      <c r="F265" s="4" t="s">
        <v>31</v>
      </c>
      <c r="G265" s="4" t="s">
        <v>32</v>
      </c>
      <c r="H265" s="9" t="s">
        <v>449</v>
      </c>
      <c r="I265" s="4" t="s">
        <v>936</v>
      </c>
      <c r="J265" s="4" t="s">
        <v>41</v>
      </c>
      <c r="K265" s="4" t="s">
        <v>937</v>
      </c>
      <c r="L265" s="4" t="s">
        <v>37</v>
      </c>
      <c r="M265" s="10">
        <v>43000</v>
      </c>
      <c r="N265" s="4" t="s">
        <v>38</v>
      </c>
      <c r="O265" s="11"/>
      <c r="P265" s="4" t="s">
        <v>37</v>
      </c>
      <c r="Q265" s="12">
        <v>1188000</v>
      </c>
      <c r="R265" s="4" t="s">
        <v>37</v>
      </c>
      <c r="S265" s="12">
        <v>238000</v>
      </c>
      <c r="T265" s="12">
        <v>1469000</v>
      </c>
      <c r="U265" s="9"/>
    </row>
    <row r="266" spans="1:21" ht="60" x14ac:dyDescent="0.25">
      <c r="A266" s="9" t="s">
        <v>933</v>
      </c>
      <c r="B266" s="9" t="s">
        <v>334</v>
      </c>
      <c r="C266" s="4" t="s">
        <v>28</v>
      </c>
      <c r="D266" s="9" t="s">
        <v>938</v>
      </c>
      <c r="E266" s="4" t="s">
        <v>30</v>
      </c>
      <c r="F266" s="4" t="s">
        <v>31</v>
      </c>
      <c r="G266" s="4" t="s">
        <v>32</v>
      </c>
      <c r="H266" s="9" t="s">
        <v>449</v>
      </c>
      <c r="I266" s="4" t="s">
        <v>939</v>
      </c>
      <c r="J266" s="4" t="s">
        <v>35</v>
      </c>
      <c r="K266" s="4" t="s">
        <v>42</v>
      </c>
      <c r="L266" s="4" t="s">
        <v>37</v>
      </c>
      <c r="M266" s="10">
        <v>58200000</v>
      </c>
      <c r="N266" s="4" t="s">
        <v>37</v>
      </c>
      <c r="O266" s="11">
        <v>2100000</v>
      </c>
      <c r="P266" s="4" t="s">
        <v>37</v>
      </c>
      <c r="Q266" s="12">
        <v>44099000</v>
      </c>
      <c r="R266" s="4" t="s">
        <v>38</v>
      </c>
      <c r="S266" s="12"/>
      <c r="T266" s="12">
        <v>104399000</v>
      </c>
      <c r="U266" s="9" t="s">
        <v>940</v>
      </c>
    </row>
    <row r="267" spans="1:21" ht="60" x14ac:dyDescent="0.25">
      <c r="A267" s="9" t="s">
        <v>933</v>
      </c>
      <c r="B267" s="9" t="s">
        <v>462</v>
      </c>
      <c r="C267" s="4" t="s">
        <v>28</v>
      </c>
      <c r="D267" s="9" t="s">
        <v>941</v>
      </c>
      <c r="E267" s="4" t="s">
        <v>30</v>
      </c>
      <c r="F267" s="4" t="s">
        <v>31</v>
      </c>
      <c r="G267" s="4" t="s">
        <v>32</v>
      </c>
      <c r="H267" s="9" t="s">
        <v>449</v>
      </c>
      <c r="I267" s="4" t="s">
        <v>942</v>
      </c>
      <c r="J267" s="4" t="s">
        <v>46</v>
      </c>
      <c r="K267" s="4" t="s">
        <v>36</v>
      </c>
      <c r="L267" s="4" t="s">
        <v>37</v>
      </c>
      <c r="M267" s="10">
        <v>9700000</v>
      </c>
      <c r="N267" s="4" t="s">
        <v>37</v>
      </c>
      <c r="O267" s="11">
        <v>400000</v>
      </c>
      <c r="P267" s="4" t="s">
        <v>37</v>
      </c>
      <c r="Q267" s="12">
        <v>7000000</v>
      </c>
      <c r="R267" s="4" t="s">
        <v>38</v>
      </c>
      <c r="S267" s="12"/>
      <c r="T267" s="12">
        <v>17100000</v>
      </c>
      <c r="U267" s="9"/>
    </row>
    <row r="268" spans="1:21" ht="30" x14ac:dyDescent="0.25">
      <c r="A268" s="9" t="s">
        <v>933</v>
      </c>
      <c r="B268" s="9" t="s">
        <v>480</v>
      </c>
      <c r="C268" s="4" t="s">
        <v>28</v>
      </c>
      <c r="D268" s="9" t="s">
        <v>943</v>
      </c>
      <c r="E268" s="4" t="s">
        <v>30</v>
      </c>
      <c r="F268" s="4" t="s">
        <v>31</v>
      </c>
      <c r="G268" s="4" t="s">
        <v>32</v>
      </c>
      <c r="H268" s="9" t="s">
        <v>449</v>
      </c>
      <c r="I268" s="4" t="s">
        <v>944</v>
      </c>
      <c r="J268" s="4" t="s">
        <v>77</v>
      </c>
      <c r="K268" s="4" t="s">
        <v>36</v>
      </c>
      <c r="L268" s="4" t="s">
        <v>77</v>
      </c>
      <c r="M268" s="10">
        <v>10000000</v>
      </c>
      <c r="N268" s="4" t="s">
        <v>77</v>
      </c>
      <c r="O268" s="11">
        <v>1040000</v>
      </c>
      <c r="P268" s="4" t="s">
        <v>77</v>
      </c>
      <c r="Q268" s="12">
        <v>22001000</v>
      </c>
      <c r="R268" s="4" t="s">
        <v>38</v>
      </c>
      <c r="S268" s="12"/>
      <c r="T268" s="12">
        <v>33041000</v>
      </c>
      <c r="U268" s="9"/>
    </row>
    <row r="269" spans="1:21" ht="60" x14ac:dyDescent="0.25">
      <c r="A269" s="9" t="s">
        <v>933</v>
      </c>
      <c r="B269" s="9" t="s">
        <v>480</v>
      </c>
      <c r="C269" s="4" t="s">
        <v>28</v>
      </c>
      <c r="D269" s="9" t="s">
        <v>945</v>
      </c>
      <c r="E269" s="4" t="s">
        <v>30</v>
      </c>
      <c r="F269" s="4" t="s">
        <v>31</v>
      </c>
      <c r="G269" s="4" t="s">
        <v>32</v>
      </c>
      <c r="H269" s="9" t="s">
        <v>449</v>
      </c>
      <c r="I269" s="4" t="s">
        <v>946</v>
      </c>
      <c r="J269" s="4" t="s">
        <v>77</v>
      </c>
      <c r="K269" s="4" t="s">
        <v>36</v>
      </c>
      <c r="L269" s="4" t="s">
        <v>77</v>
      </c>
      <c r="M269" s="10">
        <v>6000000</v>
      </c>
      <c r="N269" s="4" t="s">
        <v>77</v>
      </c>
      <c r="O269" s="11">
        <v>285000</v>
      </c>
      <c r="P269" s="4" t="s">
        <v>77</v>
      </c>
      <c r="Q269" s="12">
        <v>22001000</v>
      </c>
      <c r="R269" s="4" t="s">
        <v>38</v>
      </c>
      <c r="S269" s="12"/>
      <c r="T269" s="12">
        <v>28286000</v>
      </c>
      <c r="U269" s="9"/>
    </row>
    <row r="270" spans="1:21" ht="60" x14ac:dyDescent="0.25">
      <c r="A270" s="9" t="s">
        <v>933</v>
      </c>
      <c r="B270" s="9" t="s">
        <v>480</v>
      </c>
      <c r="C270" s="4" t="s">
        <v>28</v>
      </c>
      <c r="D270" s="9" t="s">
        <v>947</v>
      </c>
      <c r="E270" s="4" t="s">
        <v>30</v>
      </c>
      <c r="F270" s="4" t="s">
        <v>31</v>
      </c>
      <c r="G270" s="4" t="s">
        <v>32</v>
      </c>
      <c r="H270" s="9" t="s">
        <v>449</v>
      </c>
      <c r="I270" s="4" t="s">
        <v>948</v>
      </c>
      <c r="J270" s="4" t="s">
        <v>77</v>
      </c>
      <c r="K270" s="4" t="s">
        <v>36</v>
      </c>
      <c r="L270" s="4" t="s">
        <v>77</v>
      </c>
      <c r="M270" s="10">
        <v>5000000</v>
      </c>
      <c r="N270" s="4" t="s">
        <v>77</v>
      </c>
      <c r="O270" s="11">
        <v>344000</v>
      </c>
      <c r="P270" s="4" t="s">
        <v>77</v>
      </c>
      <c r="Q270" s="12">
        <v>30001000</v>
      </c>
      <c r="R270" s="4" t="s">
        <v>38</v>
      </c>
      <c r="S270" s="12"/>
      <c r="T270" s="12">
        <v>35345000</v>
      </c>
      <c r="U270" s="9"/>
    </row>
    <row r="271" spans="1:21" ht="30" x14ac:dyDescent="0.25">
      <c r="A271" s="9" t="s">
        <v>933</v>
      </c>
      <c r="B271" s="9" t="s">
        <v>480</v>
      </c>
      <c r="C271" s="4" t="s">
        <v>28</v>
      </c>
      <c r="D271" s="9" t="s">
        <v>949</v>
      </c>
      <c r="E271" s="4" t="s">
        <v>30</v>
      </c>
      <c r="F271" s="4" t="s">
        <v>31</v>
      </c>
      <c r="G271" s="4" t="s">
        <v>32</v>
      </c>
      <c r="H271" s="9" t="s">
        <v>449</v>
      </c>
      <c r="I271" s="4" t="s">
        <v>950</v>
      </c>
      <c r="J271" s="4" t="s">
        <v>77</v>
      </c>
      <c r="K271" s="4" t="s">
        <v>36</v>
      </c>
      <c r="L271" s="4" t="s">
        <v>77</v>
      </c>
      <c r="M271" s="10">
        <v>12000000</v>
      </c>
      <c r="N271" s="4" t="s">
        <v>77</v>
      </c>
      <c r="O271" s="11">
        <v>446000</v>
      </c>
      <c r="P271" s="4" t="s">
        <v>77</v>
      </c>
      <c r="Q271" s="12">
        <v>25000000</v>
      </c>
      <c r="R271" s="4" t="s">
        <v>38</v>
      </c>
      <c r="S271" s="12"/>
      <c r="T271" s="12">
        <v>37446000</v>
      </c>
      <c r="U271" s="9"/>
    </row>
    <row r="272" spans="1:21" ht="30" x14ac:dyDescent="0.25">
      <c r="A272" s="9" t="s">
        <v>933</v>
      </c>
      <c r="B272" s="9" t="s">
        <v>462</v>
      </c>
      <c r="C272" s="4" t="s">
        <v>28</v>
      </c>
      <c r="D272" s="9" t="s">
        <v>951</v>
      </c>
      <c r="E272" s="4" t="s">
        <v>30</v>
      </c>
      <c r="F272" s="4" t="s">
        <v>31</v>
      </c>
      <c r="G272" s="4" t="s">
        <v>32</v>
      </c>
      <c r="H272" s="9" t="s">
        <v>449</v>
      </c>
      <c r="I272" s="4" t="s">
        <v>952</v>
      </c>
      <c r="J272" s="4" t="s">
        <v>77</v>
      </c>
      <c r="K272" s="4" t="s">
        <v>36</v>
      </c>
      <c r="L272" s="4" t="s">
        <v>77</v>
      </c>
      <c r="M272" s="10">
        <v>2800000</v>
      </c>
      <c r="N272" s="4" t="s">
        <v>77</v>
      </c>
      <c r="O272" s="11">
        <v>140000</v>
      </c>
      <c r="P272" s="4" t="s">
        <v>77</v>
      </c>
      <c r="Q272" s="12">
        <v>16100000</v>
      </c>
      <c r="R272" s="4" t="s">
        <v>38</v>
      </c>
      <c r="S272" s="12"/>
      <c r="T272" s="12">
        <v>19040000</v>
      </c>
      <c r="U272" s="9"/>
    </row>
    <row r="273" spans="1:21" ht="60" x14ac:dyDescent="0.25">
      <c r="A273" s="9" t="s">
        <v>953</v>
      </c>
      <c r="B273" s="9" t="s">
        <v>334</v>
      </c>
      <c r="C273" s="4" t="s">
        <v>28</v>
      </c>
      <c r="D273" s="9" t="s">
        <v>954</v>
      </c>
      <c r="E273" s="4" t="s">
        <v>30</v>
      </c>
      <c r="F273" s="4" t="s">
        <v>31</v>
      </c>
      <c r="G273" s="4" t="s">
        <v>955</v>
      </c>
      <c r="H273" s="9" t="s">
        <v>449</v>
      </c>
      <c r="I273" s="4" t="s">
        <v>956</v>
      </c>
      <c r="J273" s="4" t="s">
        <v>35</v>
      </c>
      <c r="K273" s="4" t="s">
        <v>42</v>
      </c>
      <c r="L273" s="4" t="s">
        <v>37</v>
      </c>
      <c r="M273" s="10">
        <v>17900000</v>
      </c>
      <c r="N273" s="4" t="s">
        <v>37</v>
      </c>
      <c r="O273" s="11">
        <v>1200000</v>
      </c>
      <c r="P273" s="4" t="s">
        <v>37</v>
      </c>
      <c r="Q273" s="12">
        <v>120898000</v>
      </c>
      <c r="R273" s="4" t="s">
        <v>38</v>
      </c>
      <c r="S273" s="12"/>
      <c r="T273" s="12">
        <v>139998000</v>
      </c>
      <c r="U273" s="9" t="s">
        <v>957</v>
      </c>
    </row>
    <row r="274" spans="1:21" ht="60" x14ac:dyDescent="0.25">
      <c r="A274" s="9" t="s">
        <v>953</v>
      </c>
      <c r="B274" s="9" t="s">
        <v>462</v>
      </c>
      <c r="C274" s="4" t="s">
        <v>28</v>
      </c>
      <c r="D274" s="9" t="s">
        <v>958</v>
      </c>
      <c r="E274" s="4" t="s">
        <v>30</v>
      </c>
      <c r="F274" s="4" t="s">
        <v>31</v>
      </c>
      <c r="G274" s="4" t="s">
        <v>955</v>
      </c>
      <c r="H274" s="9" t="s">
        <v>449</v>
      </c>
      <c r="I274" s="4" t="s">
        <v>959</v>
      </c>
      <c r="J274" s="4" t="s">
        <v>960</v>
      </c>
      <c r="K274" s="4" t="s">
        <v>36</v>
      </c>
      <c r="L274" s="4" t="s">
        <v>37</v>
      </c>
      <c r="M274" s="10">
        <v>43001000</v>
      </c>
      <c r="N274" s="4" t="s">
        <v>37</v>
      </c>
      <c r="O274" s="11">
        <v>74000</v>
      </c>
      <c r="P274" s="4" t="s">
        <v>37</v>
      </c>
      <c r="Q274" s="12">
        <v>23300000</v>
      </c>
      <c r="R274" s="4" t="s">
        <v>38</v>
      </c>
      <c r="S274" s="12"/>
      <c r="T274" s="12">
        <v>66375000</v>
      </c>
      <c r="U274" s="9"/>
    </row>
    <row r="275" spans="1:21" ht="30" x14ac:dyDescent="0.25">
      <c r="A275" s="9" t="s">
        <v>961</v>
      </c>
      <c r="B275" s="9" t="s">
        <v>962</v>
      </c>
      <c r="C275" s="4" t="s">
        <v>28</v>
      </c>
      <c r="D275" s="9" t="s">
        <v>963</v>
      </c>
      <c r="E275" s="4" t="s">
        <v>30</v>
      </c>
      <c r="F275" s="4" t="s">
        <v>31</v>
      </c>
      <c r="G275" s="4" t="s">
        <v>131</v>
      </c>
      <c r="H275" s="9" t="s">
        <v>142</v>
      </c>
      <c r="I275" s="4" t="s">
        <v>964</v>
      </c>
      <c r="J275" s="4" t="s">
        <v>77</v>
      </c>
      <c r="K275" s="4" t="s">
        <v>222</v>
      </c>
      <c r="L275" s="4" t="s">
        <v>77</v>
      </c>
      <c r="M275" s="10">
        <v>5900000</v>
      </c>
      <c r="N275" s="4" t="s">
        <v>77</v>
      </c>
      <c r="O275" s="11">
        <v>1908000</v>
      </c>
      <c r="P275" s="4" t="s">
        <v>77</v>
      </c>
      <c r="Q275" s="12">
        <v>6300000</v>
      </c>
      <c r="R275" s="4" t="s">
        <v>38</v>
      </c>
      <c r="S275" s="12"/>
      <c r="T275" s="12">
        <v>14108000</v>
      </c>
      <c r="U275" s="9"/>
    </row>
    <row r="276" spans="1:21" ht="30" x14ac:dyDescent="0.25">
      <c r="A276" s="9" t="s">
        <v>961</v>
      </c>
      <c r="B276" s="9" t="s">
        <v>111</v>
      </c>
      <c r="C276" s="4" t="s">
        <v>28</v>
      </c>
      <c r="D276" s="9" t="s">
        <v>965</v>
      </c>
      <c r="E276" s="4" t="s">
        <v>30</v>
      </c>
      <c r="F276" s="4" t="s">
        <v>31</v>
      </c>
      <c r="G276" s="4" t="s">
        <v>131</v>
      </c>
      <c r="H276" s="9" t="s">
        <v>142</v>
      </c>
      <c r="I276" s="4" t="s">
        <v>966</v>
      </c>
      <c r="J276" s="4" t="s">
        <v>77</v>
      </c>
      <c r="K276" s="4" t="s">
        <v>42</v>
      </c>
      <c r="L276" s="4" t="s">
        <v>77</v>
      </c>
      <c r="M276" s="10">
        <v>6000000</v>
      </c>
      <c r="N276" s="4" t="s">
        <v>77</v>
      </c>
      <c r="O276" s="11">
        <v>2100000</v>
      </c>
      <c r="P276" s="4" t="s">
        <v>77</v>
      </c>
      <c r="Q276" s="12">
        <v>11900000</v>
      </c>
      <c r="R276" s="4" t="s">
        <v>38</v>
      </c>
      <c r="S276" s="12"/>
      <c r="T276" s="12">
        <v>20000000</v>
      </c>
      <c r="U276" s="9"/>
    </row>
    <row r="277" spans="1:21" ht="60" x14ac:dyDescent="0.25">
      <c r="A277" s="9" t="s">
        <v>961</v>
      </c>
      <c r="B277" s="9" t="s">
        <v>111</v>
      </c>
      <c r="C277" s="4" t="s">
        <v>28</v>
      </c>
      <c r="D277" s="9" t="s">
        <v>967</v>
      </c>
      <c r="E277" s="4" t="s">
        <v>30</v>
      </c>
      <c r="F277" s="4" t="s">
        <v>31</v>
      </c>
      <c r="G277" s="4" t="s">
        <v>131</v>
      </c>
      <c r="H277" s="9" t="s">
        <v>881</v>
      </c>
      <c r="I277" s="4" t="s">
        <v>968</v>
      </c>
      <c r="J277" s="4" t="s">
        <v>912</v>
      </c>
      <c r="K277" s="4" t="s">
        <v>36</v>
      </c>
      <c r="L277" s="4" t="s">
        <v>37</v>
      </c>
      <c r="M277" s="10">
        <v>19536000</v>
      </c>
      <c r="N277" s="4" t="s">
        <v>38</v>
      </c>
      <c r="O277" s="11"/>
      <c r="P277" s="4" t="s">
        <v>37</v>
      </c>
      <c r="Q277" s="12">
        <v>35900000</v>
      </c>
      <c r="R277" s="4" t="s">
        <v>38</v>
      </c>
      <c r="S277" s="12"/>
      <c r="T277" s="12">
        <v>55436000</v>
      </c>
      <c r="U277" s="9"/>
    </row>
    <row r="278" spans="1:21" ht="45" x14ac:dyDescent="0.25">
      <c r="A278" s="9" t="s">
        <v>969</v>
      </c>
      <c r="B278" s="9" t="s">
        <v>111</v>
      </c>
      <c r="C278" s="4" t="s">
        <v>28</v>
      </c>
      <c r="D278" s="9" t="s">
        <v>970</v>
      </c>
      <c r="E278" s="4" t="s">
        <v>30</v>
      </c>
      <c r="F278" s="4" t="s">
        <v>31</v>
      </c>
      <c r="G278" s="4" t="s">
        <v>412</v>
      </c>
      <c r="H278" s="9" t="s">
        <v>413</v>
      </c>
      <c r="I278" s="4" t="s">
        <v>971</v>
      </c>
      <c r="J278" s="4" t="s">
        <v>77</v>
      </c>
      <c r="K278" s="4" t="s">
        <v>42</v>
      </c>
      <c r="L278" s="4" t="s">
        <v>77</v>
      </c>
      <c r="M278" s="10">
        <v>3500000</v>
      </c>
      <c r="N278" s="4" t="s">
        <v>77</v>
      </c>
      <c r="O278" s="11">
        <v>1000000</v>
      </c>
      <c r="P278" s="4" t="s">
        <v>77</v>
      </c>
      <c r="Q278" s="12">
        <v>135000000</v>
      </c>
      <c r="R278" s="4" t="s">
        <v>38</v>
      </c>
      <c r="S278" s="12"/>
      <c r="T278" s="12">
        <v>139500000</v>
      </c>
      <c r="U278" s="9" t="s">
        <v>972</v>
      </c>
    </row>
    <row r="279" spans="1:21" ht="60" x14ac:dyDescent="0.25">
      <c r="A279" s="9" t="s">
        <v>973</v>
      </c>
      <c r="B279" s="9" t="s">
        <v>974</v>
      </c>
      <c r="C279" s="4" t="s">
        <v>28</v>
      </c>
      <c r="D279" s="9" t="s">
        <v>975</v>
      </c>
      <c r="E279" s="4" t="s">
        <v>30</v>
      </c>
      <c r="F279" s="4" t="s">
        <v>31</v>
      </c>
      <c r="G279" s="4" t="s">
        <v>448</v>
      </c>
      <c r="H279" s="9" t="s">
        <v>526</v>
      </c>
      <c r="I279" s="4" t="s">
        <v>976</v>
      </c>
      <c r="J279" s="4" t="s">
        <v>370</v>
      </c>
      <c r="K279" s="4" t="s">
        <v>36</v>
      </c>
      <c r="L279" s="4" t="s">
        <v>37</v>
      </c>
      <c r="M279" s="10">
        <v>6700000</v>
      </c>
      <c r="N279" s="4" t="s">
        <v>37</v>
      </c>
      <c r="O279" s="11">
        <v>917000</v>
      </c>
      <c r="P279" s="4" t="s">
        <v>37</v>
      </c>
      <c r="Q279" s="12">
        <v>9200000</v>
      </c>
      <c r="R279" s="4" t="s">
        <v>38</v>
      </c>
      <c r="S279" s="12"/>
      <c r="T279" s="12">
        <v>16817000</v>
      </c>
      <c r="U279" s="9"/>
    </row>
    <row r="280" spans="1:21" ht="60" x14ac:dyDescent="0.25">
      <c r="A280" s="9" t="s">
        <v>973</v>
      </c>
      <c r="B280" s="9" t="s">
        <v>977</v>
      </c>
      <c r="C280" s="4" t="s">
        <v>28</v>
      </c>
      <c r="D280" s="9" t="s">
        <v>978</v>
      </c>
      <c r="E280" s="4" t="s">
        <v>30</v>
      </c>
      <c r="F280" s="4" t="s">
        <v>31</v>
      </c>
      <c r="G280" s="4" t="s">
        <v>448</v>
      </c>
      <c r="H280" s="9" t="s">
        <v>526</v>
      </c>
      <c r="I280" s="4" t="s">
        <v>979</v>
      </c>
      <c r="J280" s="4" t="s">
        <v>370</v>
      </c>
      <c r="K280" s="4" t="s">
        <v>36</v>
      </c>
      <c r="L280" s="4" t="s">
        <v>37</v>
      </c>
      <c r="M280" s="10">
        <v>6300000</v>
      </c>
      <c r="N280" s="4" t="s">
        <v>37</v>
      </c>
      <c r="O280" s="11">
        <v>1346000</v>
      </c>
      <c r="P280" s="4" t="s">
        <v>37</v>
      </c>
      <c r="Q280" s="12">
        <v>6600000</v>
      </c>
      <c r="R280" s="4" t="s">
        <v>38</v>
      </c>
      <c r="S280" s="12"/>
      <c r="T280" s="12">
        <v>14246000</v>
      </c>
      <c r="U280" s="9"/>
    </row>
    <row r="281" spans="1:21" ht="45" x14ac:dyDescent="0.25">
      <c r="A281" s="9" t="s">
        <v>980</v>
      </c>
      <c r="B281" s="9" t="s">
        <v>981</v>
      </c>
      <c r="C281" s="4" t="s">
        <v>28</v>
      </c>
      <c r="D281" s="9" t="s">
        <v>982</v>
      </c>
      <c r="E281" s="4" t="s">
        <v>301</v>
      </c>
      <c r="F281" s="4" t="s">
        <v>31</v>
      </c>
      <c r="G281" s="4" t="s">
        <v>113</v>
      </c>
      <c r="H281" s="9" t="s">
        <v>983</v>
      </c>
      <c r="I281" s="4" t="s">
        <v>984</v>
      </c>
      <c r="J281" s="4" t="s">
        <v>77</v>
      </c>
      <c r="K281" s="4" t="s">
        <v>303</v>
      </c>
      <c r="L281" s="4" t="s">
        <v>77</v>
      </c>
      <c r="M281" s="10">
        <v>50000</v>
      </c>
      <c r="N281" s="4" t="s">
        <v>38</v>
      </c>
      <c r="O281" s="11"/>
      <c r="P281" s="4" t="s">
        <v>77</v>
      </c>
      <c r="Q281" s="12">
        <v>787000</v>
      </c>
      <c r="R281" s="4" t="s">
        <v>77</v>
      </c>
      <c r="S281" s="12">
        <v>34000</v>
      </c>
      <c r="T281" s="12">
        <v>871000</v>
      </c>
      <c r="U281" s="9"/>
    </row>
    <row r="282" spans="1:21" ht="45" x14ac:dyDescent="0.25">
      <c r="A282" s="9" t="s">
        <v>980</v>
      </c>
      <c r="B282" s="9" t="s">
        <v>985</v>
      </c>
      <c r="C282" s="4" t="s">
        <v>28</v>
      </c>
      <c r="D282" s="9" t="s">
        <v>986</v>
      </c>
      <c r="E282" s="4" t="s">
        <v>301</v>
      </c>
      <c r="F282" s="4" t="s">
        <v>31</v>
      </c>
      <c r="G282" s="4" t="s">
        <v>113</v>
      </c>
      <c r="H282" s="9" t="s">
        <v>983</v>
      </c>
      <c r="I282" s="4" t="s">
        <v>987</v>
      </c>
      <c r="J282" s="4" t="s">
        <v>77</v>
      </c>
      <c r="K282" s="4" t="s">
        <v>303</v>
      </c>
      <c r="L282" s="4" t="s">
        <v>77</v>
      </c>
      <c r="M282" s="10">
        <v>40000</v>
      </c>
      <c r="N282" s="4" t="s">
        <v>38</v>
      </c>
      <c r="O282" s="11"/>
      <c r="P282" s="4" t="s">
        <v>77</v>
      </c>
      <c r="Q282" s="12">
        <v>2044000</v>
      </c>
      <c r="R282" s="4" t="s">
        <v>77</v>
      </c>
      <c r="S282" s="12">
        <v>83000</v>
      </c>
      <c r="T282" s="12">
        <v>2167000</v>
      </c>
      <c r="U282" s="9"/>
    </row>
    <row r="283" spans="1:21" ht="30" x14ac:dyDescent="0.25">
      <c r="A283" s="9" t="s">
        <v>980</v>
      </c>
      <c r="B283" s="9" t="s">
        <v>988</v>
      </c>
      <c r="C283" s="4" t="s">
        <v>28</v>
      </c>
      <c r="D283" s="9" t="s">
        <v>989</v>
      </c>
      <c r="E283" s="4" t="s">
        <v>30</v>
      </c>
      <c r="F283" s="4" t="s">
        <v>31</v>
      </c>
      <c r="G283" s="4" t="s">
        <v>113</v>
      </c>
      <c r="H283" s="9" t="s">
        <v>983</v>
      </c>
      <c r="I283" s="4" t="s">
        <v>990</v>
      </c>
      <c r="J283" s="4" t="s">
        <v>77</v>
      </c>
      <c r="K283" s="4" t="s">
        <v>36</v>
      </c>
      <c r="L283" s="4" t="s">
        <v>77</v>
      </c>
      <c r="M283" s="10">
        <v>6800000</v>
      </c>
      <c r="N283" s="4" t="s">
        <v>77</v>
      </c>
      <c r="O283" s="11">
        <v>3500000</v>
      </c>
      <c r="P283" s="4" t="s">
        <v>77</v>
      </c>
      <c r="Q283" s="12">
        <v>14199000</v>
      </c>
      <c r="R283" s="4" t="s">
        <v>38</v>
      </c>
      <c r="S283" s="12"/>
      <c r="T283" s="12">
        <v>24499000</v>
      </c>
      <c r="U283" s="9"/>
    </row>
    <row r="284" spans="1:21" ht="30" x14ac:dyDescent="0.25">
      <c r="A284" s="9" t="s">
        <v>980</v>
      </c>
      <c r="B284" s="9" t="s">
        <v>991</v>
      </c>
      <c r="C284" s="4" t="s">
        <v>28</v>
      </c>
      <c r="D284" s="9" t="s">
        <v>992</v>
      </c>
      <c r="E284" s="4" t="s">
        <v>30</v>
      </c>
      <c r="F284" s="4" t="s">
        <v>31</v>
      </c>
      <c r="G284" s="4" t="s">
        <v>113</v>
      </c>
      <c r="H284" s="9" t="s">
        <v>983</v>
      </c>
      <c r="I284" s="4" t="s">
        <v>993</v>
      </c>
      <c r="J284" s="4" t="s">
        <v>77</v>
      </c>
      <c r="K284" s="4" t="s">
        <v>36</v>
      </c>
      <c r="L284" s="4" t="s">
        <v>77</v>
      </c>
      <c r="M284" s="10">
        <v>5900000</v>
      </c>
      <c r="N284" s="4" t="s">
        <v>77</v>
      </c>
      <c r="O284" s="11">
        <v>800000</v>
      </c>
      <c r="P284" s="4" t="s">
        <v>77</v>
      </c>
      <c r="Q284" s="12">
        <v>12001000</v>
      </c>
      <c r="R284" s="4" t="s">
        <v>38</v>
      </c>
      <c r="S284" s="12"/>
      <c r="T284" s="12">
        <v>18701000</v>
      </c>
      <c r="U284" s="9"/>
    </row>
    <row r="285" spans="1:21" ht="30" x14ac:dyDescent="0.25">
      <c r="A285" s="9" t="s">
        <v>980</v>
      </c>
      <c r="B285" s="9" t="s">
        <v>994</v>
      </c>
      <c r="C285" s="4" t="s">
        <v>28</v>
      </c>
      <c r="D285" s="9" t="s">
        <v>995</v>
      </c>
      <c r="E285" s="4" t="s">
        <v>30</v>
      </c>
      <c r="F285" s="4" t="s">
        <v>31</v>
      </c>
      <c r="G285" s="4" t="s">
        <v>113</v>
      </c>
      <c r="H285" s="9" t="s">
        <v>983</v>
      </c>
      <c r="I285" s="4" t="s">
        <v>996</v>
      </c>
      <c r="J285" s="4" t="s">
        <v>77</v>
      </c>
      <c r="K285" s="4" t="s">
        <v>36</v>
      </c>
      <c r="L285" s="4" t="s">
        <v>77</v>
      </c>
      <c r="M285" s="10">
        <v>9000000</v>
      </c>
      <c r="N285" s="4" t="s">
        <v>77</v>
      </c>
      <c r="O285" s="11">
        <v>2100000</v>
      </c>
      <c r="P285" s="4" t="s">
        <v>77</v>
      </c>
      <c r="Q285" s="12">
        <v>21601000</v>
      </c>
      <c r="R285" s="4" t="s">
        <v>38</v>
      </c>
      <c r="S285" s="12"/>
      <c r="T285" s="12">
        <v>32701000</v>
      </c>
      <c r="U285" s="9"/>
    </row>
    <row r="286" spans="1:21" ht="30" x14ac:dyDescent="0.25">
      <c r="A286" s="9" t="s">
        <v>980</v>
      </c>
      <c r="B286" s="9" t="s">
        <v>997</v>
      </c>
      <c r="C286" s="4" t="s">
        <v>28</v>
      </c>
      <c r="D286" s="9" t="s">
        <v>998</v>
      </c>
      <c r="E286" s="4" t="s">
        <v>30</v>
      </c>
      <c r="F286" s="4" t="s">
        <v>31</v>
      </c>
      <c r="G286" s="4" t="s">
        <v>113</v>
      </c>
      <c r="H286" s="9" t="s">
        <v>983</v>
      </c>
      <c r="I286" s="4" t="s">
        <v>999</v>
      </c>
      <c r="J286" s="4" t="s">
        <v>77</v>
      </c>
      <c r="K286" s="4" t="s">
        <v>36</v>
      </c>
      <c r="L286" s="4" t="s">
        <v>77</v>
      </c>
      <c r="M286" s="10">
        <v>9500000</v>
      </c>
      <c r="N286" s="4" t="s">
        <v>77</v>
      </c>
      <c r="O286" s="11">
        <v>2900000</v>
      </c>
      <c r="P286" s="4" t="s">
        <v>77</v>
      </c>
      <c r="Q286" s="12">
        <v>9300000</v>
      </c>
      <c r="R286" s="4" t="s">
        <v>38</v>
      </c>
      <c r="S286" s="12"/>
      <c r="T286" s="12">
        <v>21700000</v>
      </c>
      <c r="U286" s="9"/>
    </row>
    <row r="287" spans="1:21" ht="45" x14ac:dyDescent="0.25">
      <c r="A287" s="9" t="s">
        <v>980</v>
      </c>
      <c r="B287" s="9" t="s">
        <v>1000</v>
      </c>
      <c r="C287" s="4" t="s">
        <v>28</v>
      </c>
      <c r="D287" s="9" t="s">
        <v>1001</v>
      </c>
      <c r="E287" s="4" t="s">
        <v>30</v>
      </c>
      <c r="F287" s="4" t="s">
        <v>31</v>
      </c>
      <c r="G287" s="4" t="s">
        <v>113</v>
      </c>
      <c r="H287" s="9" t="s">
        <v>1002</v>
      </c>
      <c r="I287" s="4" t="s">
        <v>1003</v>
      </c>
      <c r="J287" s="4" t="s">
        <v>77</v>
      </c>
      <c r="K287" s="4" t="s">
        <v>36</v>
      </c>
      <c r="L287" s="4" t="s">
        <v>77</v>
      </c>
      <c r="M287" s="10">
        <v>30100000</v>
      </c>
      <c r="N287" s="4" t="s">
        <v>77</v>
      </c>
      <c r="O287" s="11">
        <v>2900000</v>
      </c>
      <c r="P287" s="4" t="s">
        <v>77</v>
      </c>
      <c r="Q287" s="12">
        <v>70099000</v>
      </c>
      <c r="R287" s="4" t="s">
        <v>38</v>
      </c>
      <c r="S287" s="12"/>
      <c r="T287" s="12">
        <v>103099000</v>
      </c>
      <c r="U287" s="9"/>
    </row>
    <row r="288" spans="1:21" ht="30" x14ac:dyDescent="0.25">
      <c r="A288" s="9" t="s">
        <v>1004</v>
      </c>
      <c r="B288" s="9" t="s">
        <v>1005</v>
      </c>
      <c r="C288" s="4" t="s">
        <v>28</v>
      </c>
      <c r="D288" s="9" t="s">
        <v>1006</v>
      </c>
      <c r="E288" s="4" t="s">
        <v>30</v>
      </c>
      <c r="F288" s="4" t="s">
        <v>31</v>
      </c>
      <c r="G288" s="4" t="s">
        <v>294</v>
      </c>
      <c r="H288" s="9" t="s">
        <v>270</v>
      </c>
      <c r="I288" s="4" t="s">
        <v>1007</v>
      </c>
      <c r="J288" s="4" t="s">
        <v>77</v>
      </c>
      <c r="K288" s="4" t="s">
        <v>36</v>
      </c>
      <c r="L288" s="4" t="s">
        <v>77</v>
      </c>
      <c r="M288" s="10">
        <v>2964000</v>
      </c>
      <c r="N288" s="4" t="s">
        <v>77</v>
      </c>
      <c r="O288" s="11">
        <v>5766000</v>
      </c>
      <c r="P288" s="4" t="s">
        <v>77</v>
      </c>
      <c r="Q288" s="12">
        <v>79999000</v>
      </c>
      <c r="R288" s="4" t="s">
        <v>38</v>
      </c>
      <c r="S288" s="12"/>
      <c r="T288" s="12">
        <v>88729000</v>
      </c>
      <c r="U288" s="9"/>
    </row>
    <row r="289" spans="1:21" ht="30" x14ac:dyDescent="0.25">
      <c r="A289" s="9" t="s">
        <v>1004</v>
      </c>
      <c r="B289" s="9" t="s">
        <v>1008</v>
      </c>
      <c r="C289" s="4" t="s">
        <v>28</v>
      </c>
      <c r="D289" s="9" t="s">
        <v>1009</v>
      </c>
      <c r="E289" s="4" t="s">
        <v>30</v>
      </c>
      <c r="F289" s="4" t="s">
        <v>31</v>
      </c>
      <c r="G289" s="4" t="s">
        <v>294</v>
      </c>
      <c r="H289" s="9" t="s">
        <v>270</v>
      </c>
      <c r="I289" s="4" t="s">
        <v>1010</v>
      </c>
      <c r="J289" s="4" t="s">
        <v>77</v>
      </c>
      <c r="K289" s="4" t="s">
        <v>36</v>
      </c>
      <c r="L289" s="4" t="s">
        <v>77</v>
      </c>
      <c r="M289" s="10">
        <v>6200000</v>
      </c>
      <c r="N289" s="4" t="s">
        <v>77</v>
      </c>
      <c r="O289" s="11">
        <v>5300000</v>
      </c>
      <c r="P289" s="4" t="s">
        <v>77</v>
      </c>
      <c r="Q289" s="12">
        <v>18200000</v>
      </c>
      <c r="R289" s="4" t="s">
        <v>38</v>
      </c>
      <c r="S289" s="12"/>
      <c r="T289" s="12">
        <v>29700000</v>
      </c>
      <c r="U289" s="9"/>
    </row>
    <row r="290" spans="1:21" ht="30" x14ac:dyDescent="0.25">
      <c r="A290" s="9" t="s">
        <v>1004</v>
      </c>
      <c r="B290" s="9" t="s">
        <v>1008</v>
      </c>
      <c r="C290" s="4" t="s">
        <v>28</v>
      </c>
      <c r="D290" s="9" t="s">
        <v>1011</v>
      </c>
      <c r="E290" s="4" t="s">
        <v>30</v>
      </c>
      <c r="F290" s="4" t="s">
        <v>31</v>
      </c>
      <c r="G290" s="4" t="s">
        <v>294</v>
      </c>
      <c r="H290" s="9" t="s">
        <v>270</v>
      </c>
      <c r="I290" s="4" t="s">
        <v>1012</v>
      </c>
      <c r="J290" s="4" t="s">
        <v>77</v>
      </c>
      <c r="K290" s="4" t="s">
        <v>36</v>
      </c>
      <c r="L290" s="4" t="s">
        <v>77</v>
      </c>
      <c r="M290" s="10">
        <v>3200000</v>
      </c>
      <c r="N290" s="4" t="s">
        <v>77</v>
      </c>
      <c r="O290" s="11">
        <v>6005000</v>
      </c>
      <c r="P290" s="4" t="s">
        <v>77</v>
      </c>
      <c r="Q290" s="12">
        <v>9399000</v>
      </c>
      <c r="R290" s="4" t="s">
        <v>38</v>
      </c>
      <c r="S290" s="12"/>
      <c r="T290" s="12">
        <v>18604000</v>
      </c>
      <c r="U290" s="9"/>
    </row>
    <row r="291" spans="1:21" ht="60" x14ac:dyDescent="0.25">
      <c r="A291" s="9" t="s">
        <v>1004</v>
      </c>
      <c r="B291" s="9" t="s">
        <v>1013</v>
      </c>
      <c r="C291" s="4" t="s">
        <v>28</v>
      </c>
      <c r="D291" s="9" t="s">
        <v>1014</v>
      </c>
      <c r="E291" s="4" t="s">
        <v>30</v>
      </c>
      <c r="F291" s="4" t="s">
        <v>31</v>
      </c>
      <c r="G291" s="4" t="s">
        <v>294</v>
      </c>
      <c r="H291" s="9" t="s">
        <v>270</v>
      </c>
      <c r="I291" s="4" t="s">
        <v>1015</v>
      </c>
      <c r="J291" s="4" t="s">
        <v>77</v>
      </c>
      <c r="K291" s="4" t="s">
        <v>36</v>
      </c>
      <c r="L291" s="4" t="s">
        <v>77</v>
      </c>
      <c r="M291" s="10">
        <v>2100000</v>
      </c>
      <c r="N291" s="4" t="s">
        <v>77</v>
      </c>
      <c r="O291" s="11">
        <v>700000</v>
      </c>
      <c r="P291" s="4" t="s">
        <v>77</v>
      </c>
      <c r="Q291" s="12">
        <v>3400000</v>
      </c>
      <c r="R291" s="4" t="s">
        <v>38</v>
      </c>
      <c r="S291" s="12"/>
      <c r="T291" s="12">
        <v>6200000</v>
      </c>
      <c r="U291" s="9"/>
    </row>
    <row r="292" spans="1:21" ht="30" x14ac:dyDescent="0.25">
      <c r="A292" s="9" t="s">
        <v>1016</v>
      </c>
      <c r="B292" s="9" t="s">
        <v>317</v>
      </c>
      <c r="C292" s="4" t="s">
        <v>28</v>
      </c>
      <c r="D292" s="9" t="s">
        <v>1017</v>
      </c>
      <c r="E292" s="4" t="s">
        <v>30</v>
      </c>
      <c r="F292" s="4" t="s">
        <v>31</v>
      </c>
      <c r="G292" s="4" t="s">
        <v>1018</v>
      </c>
      <c r="H292" s="9" t="s">
        <v>434</v>
      </c>
      <c r="I292" s="4" t="s">
        <v>1019</v>
      </c>
      <c r="J292" s="4" t="s">
        <v>77</v>
      </c>
      <c r="K292" s="4" t="s">
        <v>36</v>
      </c>
      <c r="L292" s="4" t="s">
        <v>77</v>
      </c>
      <c r="M292" s="10">
        <v>13746000</v>
      </c>
      <c r="N292" s="4" t="s">
        <v>77</v>
      </c>
      <c r="O292" s="11">
        <v>1650000</v>
      </c>
      <c r="P292" s="4" t="s">
        <v>77</v>
      </c>
      <c r="Q292" s="12">
        <v>56452000</v>
      </c>
      <c r="R292" s="4" t="s">
        <v>38</v>
      </c>
      <c r="S292" s="12"/>
      <c r="T292" s="12">
        <v>71848000</v>
      </c>
      <c r="U292" s="9"/>
    </row>
    <row r="293" spans="1:21" ht="30" x14ac:dyDescent="0.25">
      <c r="A293" s="9" t="s">
        <v>1020</v>
      </c>
      <c r="B293" s="9" t="s">
        <v>1021</v>
      </c>
      <c r="C293" s="4" t="s">
        <v>28</v>
      </c>
      <c r="D293" s="9" t="s">
        <v>1022</v>
      </c>
      <c r="E293" s="4" t="s">
        <v>30</v>
      </c>
      <c r="F293" s="4" t="s">
        <v>31</v>
      </c>
      <c r="G293" s="4" t="s">
        <v>294</v>
      </c>
      <c r="H293" s="9" t="s">
        <v>1023</v>
      </c>
      <c r="I293" s="4" t="s">
        <v>1024</v>
      </c>
      <c r="J293" s="4" t="s">
        <v>77</v>
      </c>
      <c r="K293" s="4" t="s">
        <v>36</v>
      </c>
      <c r="L293" s="4" t="s">
        <v>77</v>
      </c>
      <c r="M293" s="10">
        <v>4500000</v>
      </c>
      <c r="N293" s="4" t="s">
        <v>38</v>
      </c>
      <c r="O293" s="11"/>
      <c r="P293" s="4" t="s">
        <v>77</v>
      </c>
      <c r="Q293" s="12">
        <v>25700000</v>
      </c>
      <c r="R293" s="4" t="s">
        <v>38</v>
      </c>
      <c r="S293" s="12"/>
      <c r="T293" s="12">
        <v>30200000</v>
      </c>
      <c r="U293" s="9" t="s">
        <v>1025</v>
      </c>
    </row>
    <row r="294" spans="1:21" x14ac:dyDescent="0.25">
      <c r="A294" s="9" t="s">
        <v>1020</v>
      </c>
      <c r="B294" s="9" t="s">
        <v>1021</v>
      </c>
      <c r="C294" s="4" t="s">
        <v>28</v>
      </c>
      <c r="D294" s="9" t="s">
        <v>1026</v>
      </c>
      <c r="E294" s="4" t="s">
        <v>30</v>
      </c>
      <c r="F294" s="4" t="s">
        <v>31</v>
      </c>
      <c r="G294" s="4" t="s">
        <v>294</v>
      </c>
      <c r="H294" s="9" t="s">
        <v>1023</v>
      </c>
      <c r="I294" s="4" t="s">
        <v>1027</v>
      </c>
      <c r="J294" s="4" t="s">
        <v>77</v>
      </c>
      <c r="K294" s="4" t="s">
        <v>36</v>
      </c>
      <c r="L294" s="4" t="s">
        <v>77</v>
      </c>
      <c r="M294" s="10">
        <v>5519000</v>
      </c>
      <c r="N294" s="4" t="s">
        <v>77</v>
      </c>
      <c r="O294" s="11">
        <v>908000</v>
      </c>
      <c r="P294" s="4" t="s">
        <v>77</v>
      </c>
      <c r="Q294" s="12">
        <v>40500000</v>
      </c>
      <c r="R294" s="4" t="s">
        <v>38</v>
      </c>
      <c r="S294" s="12"/>
      <c r="T294" s="12">
        <v>46927000</v>
      </c>
      <c r="U294" s="9" t="s">
        <v>1025</v>
      </c>
    </row>
    <row r="295" spans="1:21" x14ac:dyDescent="0.25">
      <c r="A295" s="9" t="s">
        <v>1020</v>
      </c>
      <c r="B295" s="9" t="s">
        <v>1021</v>
      </c>
      <c r="C295" s="4" t="s">
        <v>28</v>
      </c>
      <c r="D295" s="9" t="s">
        <v>1028</v>
      </c>
      <c r="E295" s="4" t="s">
        <v>30</v>
      </c>
      <c r="F295" s="4" t="s">
        <v>31</v>
      </c>
      <c r="G295" s="4" t="s">
        <v>294</v>
      </c>
      <c r="H295" s="9" t="s">
        <v>1023</v>
      </c>
      <c r="I295" s="4" t="s">
        <v>1029</v>
      </c>
      <c r="J295" s="4" t="s">
        <v>77</v>
      </c>
      <c r="K295" s="4" t="s">
        <v>36</v>
      </c>
      <c r="L295" s="4" t="s">
        <v>77</v>
      </c>
      <c r="M295" s="10">
        <v>13300000</v>
      </c>
      <c r="N295" s="4" t="s">
        <v>77</v>
      </c>
      <c r="O295" s="11">
        <v>2523000</v>
      </c>
      <c r="P295" s="4" t="s">
        <v>77</v>
      </c>
      <c r="Q295" s="12">
        <v>67700000</v>
      </c>
      <c r="R295" s="4" t="s">
        <v>38</v>
      </c>
      <c r="S295" s="12"/>
      <c r="T295" s="12">
        <v>83523000</v>
      </c>
      <c r="U295" s="9" t="s">
        <v>1025</v>
      </c>
    </row>
    <row r="296" spans="1:21" x14ac:dyDescent="0.25">
      <c r="A296" s="9" t="s">
        <v>1020</v>
      </c>
      <c r="B296" s="9" t="s">
        <v>1021</v>
      </c>
      <c r="C296" s="4" t="s">
        <v>28</v>
      </c>
      <c r="D296" s="9" t="s">
        <v>1030</v>
      </c>
      <c r="E296" s="4" t="s">
        <v>30</v>
      </c>
      <c r="F296" s="4" t="s">
        <v>31</v>
      </c>
      <c r="G296" s="4" t="s">
        <v>294</v>
      </c>
      <c r="H296" s="9" t="s">
        <v>1023</v>
      </c>
      <c r="I296" s="4" t="s">
        <v>1031</v>
      </c>
      <c r="J296" s="4" t="s">
        <v>77</v>
      </c>
      <c r="K296" s="4" t="s">
        <v>36</v>
      </c>
      <c r="L296" s="4" t="s">
        <v>77</v>
      </c>
      <c r="M296" s="10">
        <v>24248000</v>
      </c>
      <c r="N296" s="4" t="s">
        <v>77</v>
      </c>
      <c r="O296" s="11">
        <v>6950000</v>
      </c>
      <c r="P296" s="4" t="s">
        <v>77</v>
      </c>
      <c r="Q296" s="12">
        <v>101101000</v>
      </c>
      <c r="R296" s="4" t="s">
        <v>38</v>
      </c>
      <c r="S296" s="12"/>
      <c r="T296" s="12">
        <v>132299000</v>
      </c>
      <c r="U296" s="9" t="s">
        <v>1032</v>
      </c>
    </row>
    <row r="297" spans="1:21" ht="60" x14ac:dyDescent="0.25">
      <c r="A297" s="9" t="s">
        <v>1020</v>
      </c>
      <c r="B297" s="9" t="s">
        <v>1021</v>
      </c>
      <c r="C297" s="4" t="s">
        <v>28</v>
      </c>
      <c r="D297" s="9" t="s">
        <v>1033</v>
      </c>
      <c r="E297" s="4" t="s">
        <v>30</v>
      </c>
      <c r="F297" s="4" t="s">
        <v>31</v>
      </c>
      <c r="G297" s="4" t="s">
        <v>294</v>
      </c>
      <c r="H297" s="9" t="s">
        <v>1023</v>
      </c>
      <c r="I297" s="4" t="s">
        <v>1034</v>
      </c>
      <c r="J297" s="4" t="s">
        <v>297</v>
      </c>
      <c r="K297" s="4" t="s">
        <v>36</v>
      </c>
      <c r="L297" s="4" t="s">
        <v>37</v>
      </c>
      <c r="M297" s="10">
        <v>5000000</v>
      </c>
      <c r="N297" s="4" t="s">
        <v>37</v>
      </c>
      <c r="O297" s="11">
        <v>2900000</v>
      </c>
      <c r="P297" s="4" t="s">
        <v>37</v>
      </c>
      <c r="Q297" s="12">
        <v>28901000</v>
      </c>
      <c r="R297" s="4" t="s">
        <v>38</v>
      </c>
      <c r="S297" s="12"/>
      <c r="T297" s="12">
        <v>36801000</v>
      </c>
      <c r="U297" s="9" t="s">
        <v>1035</v>
      </c>
    </row>
    <row r="298" spans="1:21" ht="60" x14ac:dyDescent="0.25">
      <c r="A298" s="9" t="s">
        <v>1036</v>
      </c>
      <c r="B298" s="9" t="s">
        <v>1037</v>
      </c>
      <c r="C298" s="4" t="s">
        <v>28</v>
      </c>
      <c r="D298" s="9" t="s">
        <v>1038</v>
      </c>
      <c r="E298" s="4" t="s">
        <v>30</v>
      </c>
      <c r="F298" s="4" t="s">
        <v>31</v>
      </c>
      <c r="G298" s="4" t="s">
        <v>122</v>
      </c>
      <c r="H298" s="9" t="s">
        <v>1023</v>
      </c>
      <c r="I298" s="4" t="s">
        <v>1039</v>
      </c>
      <c r="J298" s="4" t="s">
        <v>370</v>
      </c>
      <c r="K298" s="4" t="s">
        <v>36</v>
      </c>
      <c r="L298" s="4" t="s">
        <v>37</v>
      </c>
      <c r="M298" s="10">
        <v>9263000</v>
      </c>
      <c r="N298" s="4" t="s">
        <v>37</v>
      </c>
      <c r="O298" s="11">
        <v>1220000</v>
      </c>
      <c r="P298" s="4" t="s">
        <v>37</v>
      </c>
      <c r="Q298" s="12">
        <v>11601000</v>
      </c>
      <c r="R298" s="4" t="s">
        <v>38</v>
      </c>
      <c r="S298" s="12"/>
      <c r="T298" s="12">
        <v>22084000</v>
      </c>
      <c r="U298" s="9"/>
    </row>
    <row r="299" spans="1:21" ht="60" x14ac:dyDescent="0.25">
      <c r="A299" s="9" t="s">
        <v>1036</v>
      </c>
      <c r="B299" s="9" t="s">
        <v>1040</v>
      </c>
      <c r="C299" s="4" t="s">
        <v>28</v>
      </c>
      <c r="D299" s="9" t="s">
        <v>1041</v>
      </c>
      <c r="E299" s="4" t="s">
        <v>30</v>
      </c>
      <c r="F299" s="4" t="s">
        <v>31</v>
      </c>
      <c r="G299" s="4" t="s">
        <v>122</v>
      </c>
      <c r="H299" s="9" t="s">
        <v>1023</v>
      </c>
      <c r="I299" s="4" t="s">
        <v>1042</v>
      </c>
      <c r="J299" s="4" t="s">
        <v>370</v>
      </c>
      <c r="K299" s="4" t="s">
        <v>36</v>
      </c>
      <c r="L299" s="4" t="s">
        <v>37</v>
      </c>
      <c r="M299" s="10">
        <v>900000</v>
      </c>
      <c r="N299" s="4" t="s">
        <v>37</v>
      </c>
      <c r="O299" s="11">
        <v>300000</v>
      </c>
      <c r="P299" s="4" t="s">
        <v>37</v>
      </c>
      <c r="Q299" s="12">
        <v>5800000</v>
      </c>
      <c r="R299" s="4" t="s">
        <v>38</v>
      </c>
      <c r="S299" s="12"/>
      <c r="T299" s="12">
        <v>7000000</v>
      </c>
      <c r="U299" s="9"/>
    </row>
    <row r="300" spans="1:21" ht="30" x14ac:dyDescent="0.25">
      <c r="A300" s="9" t="s">
        <v>1036</v>
      </c>
      <c r="B300" s="9" t="s">
        <v>1043</v>
      </c>
      <c r="C300" s="4" t="s">
        <v>28</v>
      </c>
      <c r="D300" s="9" t="s">
        <v>1044</v>
      </c>
      <c r="E300" s="4" t="s">
        <v>30</v>
      </c>
      <c r="F300" s="4" t="s">
        <v>31</v>
      </c>
      <c r="G300" s="4" t="s">
        <v>122</v>
      </c>
      <c r="H300" s="9" t="s">
        <v>1023</v>
      </c>
      <c r="I300" s="4" t="s">
        <v>1045</v>
      </c>
      <c r="J300" s="4" t="s">
        <v>77</v>
      </c>
      <c r="K300" s="4" t="s">
        <v>36</v>
      </c>
      <c r="L300" s="4" t="s">
        <v>77</v>
      </c>
      <c r="M300" s="10">
        <v>5400000</v>
      </c>
      <c r="N300" s="4" t="s">
        <v>77</v>
      </c>
      <c r="O300" s="11">
        <v>3400000</v>
      </c>
      <c r="P300" s="4" t="s">
        <v>77</v>
      </c>
      <c r="Q300" s="12">
        <v>18800000</v>
      </c>
      <c r="R300" s="4" t="s">
        <v>38</v>
      </c>
      <c r="S300" s="12"/>
      <c r="T300" s="12">
        <v>27600000</v>
      </c>
      <c r="U300" s="9"/>
    </row>
    <row r="301" spans="1:21" ht="30" x14ac:dyDescent="0.25">
      <c r="A301" s="9" t="s">
        <v>1036</v>
      </c>
      <c r="B301" s="9" t="s">
        <v>1046</v>
      </c>
      <c r="C301" s="4" t="s">
        <v>28</v>
      </c>
      <c r="D301" s="9" t="s">
        <v>1047</v>
      </c>
      <c r="E301" s="4" t="s">
        <v>30</v>
      </c>
      <c r="F301" s="4" t="s">
        <v>31</v>
      </c>
      <c r="G301" s="4" t="s">
        <v>122</v>
      </c>
      <c r="H301" s="9" t="s">
        <v>1023</v>
      </c>
      <c r="I301" s="4" t="s">
        <v>1048</v>
      </c>
      <c r="J301" s="4" t="s">
        <v>77</v>
      </c>
      <c r="K301" s="4" t="s">
        <v>36</v>
      </c>
      <c r="L301" s="4" t="s">
        <v>77</v>
      </c>
      <c r="M301" s="10">
        <v>10500000</v>
      </c>
      <c r="N301" s="4" t="s">
        <v>77</v>
      </c>
      <c r="O301" s="11">
        <v>3200000</v>
      </c>
      <c r="P301" s="4" t="s">
        <v>77</v>
      </c>
      <c r="Q301" s="12">
        <v>18600000</v>
      </c>
      <c r="R301" s="4" t="s">
        <v>38</v>
      </c>
      <c r="S301" s="12"/>
      <c r="T301" s="12">
        <v>32300000</v>
      </c>
      <c r="U301" s="9"/>
    </row>
    <row r="302" spans="1:21" ht="30" x14ac:dyDescent="0.25">
      <c r="A302" s="9" t="s">
        <v>1036</v>
      </c>
      <c r="B302" s="9" t="s">
        <v>1049</v>
      </c>
      <c r="C302" s="4" t="s">
        <v>28</v>
      </c>
      <c r="D302" s="9" t="s">
        <v>1050</v>
      </c>
      <c r="E302" s="4" t="s">
        <v>30</v>
      </c>
      <c r="F302" s="4" t="s">
        <v>31</v>
      </c>
      <c r="G302" s="4" t="s">
        <v>122</v>
      </c>
      <c r="H302" s="9" t="s">
        <v>1023</v>
      </c>
      <c r="I302" s="4" t="s">
        <v>1051</v>
      </c>
      <c r="J302" s="4" t="s">
        <v>77</v>
      </c>
      <c r="K302" s="4" t="s">
        <v>36</v>
      </c>
      <c r="L302" s="4" t="s">
        <v>77</v>
      </c>
      <c r="M302" s="10">
        <v>100000</v>
      </c>
      <c r="N302" s="4" t="s">
        <v>77</v>
      </c>
      <c r="O302" s="11">
        <v>300000</v>
      </c>
      <c r="P302" s="4" t="s">
        <v>77</v>
      </c>
      <c r="Q302" s="12">
        <v>2000000</v>
      </c>
      <c r="R302" s="4" t="s">
        <v>38</v>
      </c>
      <c r="S302" s="12"/>
      <c r="T302" s="12">
        <v>2400000</v>
      </c>
      <c r="U302" s="9"/>
    </row>
    <row r="303" spans="1:21" x14ac:dyDescent="0.25">
      <c r="A303" s="9" t="s">
        <v>1036</v>
      </c>
      <c r="B303" s="9" t="s">
        <v>1052</v>
      </c>
      <c r="C303" s="4" t="s">
        <v>28</v>
      </c>
      <c r="D303" s="9" t="s">
        <v>1053</v>
      </c>
      <c r="E303" s="4" t="s">
        <v>30</v>
      </c>
      <c r="F303" s="4" t="s">
        <v>31</v>
      </c>
      <c r="G303" s="4" t="s">
        <v>122</v>
      </c>
      <c r="H303" s="9" t="s">
        <v>1023</v>
      </c>
      <c r="I303" s="4" t="s">
        <v>1054</v>
      </c>
      <c r="J303" s="4" t="s">
        <v>77</v>
      </c>
      <c r="K303" s="4" t="s">
        <v>36</v>
      </c>
      <c r="L303" s="4" t="s">
        <v>77</v>
      </c>
      <c r="M303" s="10">
        <v>16000000</v>
      </c>
      <c r="N303" s="4" t="s">
        <v>77</v>
      </c>
      <c r="O303" s="11">
        <v>6900000</v>
      </c>
      <c r="P303" s="4" t="s">
        <v>77</v>
      </c>
      <c r="Q303" s="12">
        <v>16300000</v>
      </c>
      <c r="R303" s="4" t="s">
        <v>38</v>
      </c>
      <c r="S303" s="12"/>
      <c r="T303" s="12">
        <v>39200000</v>
      </c>
      <c r="U303" s="9"/>
    </row>
    <row r="304" spans="1:21" ht="60" x14ac:dyDescent="0.25">
      <c r="A304" s="9" t="s">
        <v>1055</v>
      </c>
      <c r="B304" s="9" t="s">
        <v>1056</v>
      </c>
      <c r="C304" s="4" t="s">
        <v>28</v>
      </c>
      <c r="D304" s="9" t="s">
        <v>1057</v>
      </c>
      <c r="E304" s="4" t="s">
        <v>30</v>
      </c>
      <c r="F304" s="4" t="s">
        <v>31</v>
      </c>
      <c r="G304" s="4" t="s">
        <v>32</v>
      </c>
      <c r="H304" s="9" t="s">
        <v>1058</v>
      </c>
      <c r="I304" s="4" t="s">
        <v>1059</v>
      </c>
      <c r="J304" s="4" t="s">
        <v>46</v>
      </c>
      <c r="K304" s="4" t="s">
        <v>36</v>
      </c>
      <c r="L304" s="4" t="s">
        <v>37</v>
      </c>
      <c r="M304" s="10">
        <v>9364000</v>
      </c>
      <c r="N304" s="4" t="s">
        <v>37</v>
      </c>
      <c r="O304" s="11">
        <v>5430000</v>
      </c>
      <c r="P304" s="4" t="s">
        <v>37</v>
      </c>
      <c r="Q304" s="12">
        <v>116450000</v>
      </c>
      <c r="R304" s="4" t="s">
        <v>38</v>
      </c>
      <c r="S304" s="12"/>
      <c r="T304" s="12">
        <v>131244000</v>
      </c>
      <c r="U304" s="9"/>
    </row>
    <row r="305" spans="1:21" ht="30" x14ac:dyDescent="0.25">
      <c r="A305" s="9" t="s">
        <v>1060</v>
      </c>
      <c r="B305" s="9" t="s">
        <v>1061</v>
      </c>
      <c r="C305" s="4" t="s">
        <v>28</v>
      </c>
      <c r="D305" s="9" t="s">
        <v>1062</v>
      </c>
      <c r="E305" s="4" t="s">
        <v>30</v>
      </c>
      <c r="F305" s="4" t="s">
        <v>31</v>
      </c>
      <c r="G305" s="4" t="s">
        <v>433</v>
      </c>
      <c r="H305" s="9" t="s">
        <v>226</v>
      </c>
      <c r="I305" s="4" t="s">
        <v>1063</v>
      </c>
      <c r="J305" s="4" t="s">
        <v>77</v>
      </c>
      <c r="K305" s="4" t="s">
        <v>36</v>
      </c>
      <c r="L305" s="4" t="s">
        <v>77</v>
      </c>
      <c r="M305" s="10">
        <v>8200000</v>
      </c>
      <c r="N305" s="4" t="s">
        <v>77</v>
      </c>
      <c r="O305" s="11">
        <v>500000</v>
      </c>
      <c r="P305" s="4" t="s">
        <v>77</v>
      </c>
      <c r="Q305" s="12">
        <v>22300000</v>
      </c>
      <c r="R305" s="4" t="s">
        <v>38</v>
      </c>
      <c r="S305" s="12"/>
      <c r="T305" s="12">
        <v>31000000</v>
      </c>
      <c r="U305" s="9"/>
    </row>
    <row r="306" spans="1:21" ht="30" x14ac:dyDescent="0.25">
      <c r="A306" s="9" t="s">
        <v>1060</v>
      </c>
      <c r="B306" s="9" t="s">
        <v>1061</v>
      </c>
      <c r="C306" s="4" t="s">
        <v>28</v>
      </c>
      <c r="D306" s="9" t="s">
        <v>1064</v>
      </c>
      <c r="E306" s="4" t="s">
        <v>30</v>
      </c>
      <c r="F306" s="4" t="s">
        <v>31</v>
      </c>
      <c r="G306" s="4" t="s">
        <v>433</v>
      </c>
      <c r="H306" s="9" t="s">
        <v>226</v>
      </c>
      <c r="I306" s="4" t="s">
        <v>1065</v>
      </c>
      <c r="J306" s="4" t="s">
        <v>77</v>
      </c>
      <c r="K306" s="4" t="s">
        <v>36</v>
      </c>
      <c r="L306" s="4" t="s">
        <v>77</v>
      </c>
      <c r="M306" s="10">
        <v>5500000</v>
      </c>
      <c r="N306" s="4" t="s">
        <v>77</v>
      </c>
      <c r="O306" s="11">
        <v>900000</v>
      </c>
      <c r="P306" s="4" t="s">
        <v>77</v>
      </c>
      <c r="Q306" s="12">
        <v>36500000</v>
      </c>
      <c r="R306" s="4" t="s">
        <v>38</v>
      </c>
      <c r="S306" s="12"/>
      <c r="T306" s="12">
        <v>42900000</v>
      </c>
      <c r="U306" s="9"/>
    </row>
    <row r="307" spans="1:21" ht="60" x14ac:dyDescent="0.25">
      <c r="A307" s="9" t="s">
        <v>1060</v>
      </c>
      <c r="B307" s="9" t="s">
        <v>1066</v>
      </c>
      <c r="C307" s="4" t="s">
        <v>28</v>
      </c>
      <c r="D307" s="9" t="s">
        <v>1067</v>
      </c>
      <c r="E307" s="4" t="s">
        <v>30</v>
      </c>
      <c r="F307" s="4" t="s">
        <v>31</v>
      </c>
      <c r="G307" s="4" t="s">
        <v>433</v>
      </c>
      <c r="H307" s="9" t="s">
        <v>226</v>
      </c>
      <c r="I307" s="4" t="s">
        <v>1068</v>
      </c>
      <c r="J307" s="4" t="s">
        <v>46</v>
      </c>
      <c r="K307" s="4" t="s">
        <v>36</v>
      </c>
      <c r="L307" s="4" t="s">
        <v>37</v>
      </c>
      <c r="M307" s="10">
        <v>2500000</v>
      </c>
      <c r="N307" s="4" t="s">
        <v>37</v>
      </c>
      <c r="O307" s="11">
        <v>300000</v>
      </c>
      <c r="P307" s="4" t="s">
        <v>37</v>
      </c>
      <c r="Q307" s="12">
        <v>2000000</v>
      </c>
      <c r="R307" s="4" t="s">
        <v>38</v>
      </c>
      <c r="S307" s="12"/>
      <c r="T307" s="12">
        <v>4800000</v>
      </c>
      <c r="U307" s="9"/>
    </row>
    <row r="308" spans="1:21" ht="45" x14ac:dyDescent="0.25">
      <c r="A308" s="9" t="s">
        <v>1069</v>
      </c>
      <c r="B308" s="9" t="s">
        <v>792</v>
      </c>
      <c r="C308" s="4" t="s">
        <v>28</v>
      </c>
      <c r="D308" s="9" t="s">
        <v>1070</v>
      </c>
      <c r="E308" s="4" t="s">
        <v>30</v>
      </c>
      <c r="F308" s="4" t="s">
        <v>31</v>
      </c>
      <c r="G308" s="4" t="s">
        <v>152</v>
      </c>
      <c r="H308" s="9" t="s">
        <v>794</v>
      </c>
      <c r="I308" s="4" t="s">
        <v>1071</v>
      </c>
      <c r="J308" s="4" t="s">
        <v>77</v>
      </c>
      <c r="K308" s="4" t="s">
        <v>42</v>
      </c>
      <c r="L308" s="4" t="s">
        <v>77</v>
      </c>
      <c r="M308" s="10">
        <v>12600000</v>
      </c>
      <c r="N308" s="4" t="s">
        <v>77</v>
      </c>
      <c r="O308" s="11">
        <v>3400000</v>
      </c>
      <c r="P308" s="4" t="s">
        <v>77</v>
      </c>
      <c r="Q308" s="12">
        <v>69201000</v>
      </c>
      <c r="R308" s="4" t="s">
        <v>38</v>
      </c>
      <c r="S308" s="12"/>
      <c r="T308" s="12">
        <v>85201000</v>
      </c>
      <c r="U308" s="9"/>
    </row>
    <row r="309" spans="1:21" ht="30" x14ac:dyDescent="0.25">
      <c r="A309" s="9" t="s">
        <v>1069</v>
      </c>
      <c r="B309" s="9" t="s">
        <v>792</v>
      </c>
      <c r="C309" s="4" t="s">
        <v>28</v>
      </c>
      <c r="D309" s="9" t="s">
        <v>1072</v>
      </c>
      <c r="E309" s="4" t="s">
        <v>30</v>
      </c>
      <c r="F309" s="4" t="s">
        <v>31</v>
      </c>
      <c r="G309" s="4" t="s">
        <v>152</v>
      </c>
      <c r="H309" s="9" t="s">
        <v>794</v>
      </c>
      <c r="I309" s="4" t="s">
        <v>1073</v>
      </c>
      <c r="J309" s="4" t="s">
        <v>77</v>
      </c>
      <c r="K309" s="4" t="s">
        <v>42</v>
      </c>
      <c r="L309" s="4" t="s">
        <v>77</v>
      </c>
      <c r="M309" s="10">
        <v>500000</v>
      </c>
      <c r="N309" s="4" t="s">
        <v>77</v>
      </c>
      <c r="O309" s="11">
        <v>400000</v>
      </c>
      <c r="P309" s="4" t="s">
        <v>77</v>
      </c>
      <c r="Q309" s="12">
        <v>2500000</v>
      </c>
      <c r="R309" s="4" t="s">
        <v>38</v>
      </c>
      <c r="S309" s="12"/>
      <c r="T309" s="12">
        <v>3400000</v>
      </c>
      <c r="U309" s="9"/>
    </row>
    <row r="310" spans="1:21" ht="45" x14ac:dyDescent="0.25">
      <c r="A310" s="9" t="s">
        <v>1069</v>
      </c>
      <c r="B310" s="9" t="s">
        <v>1074</v>
      </c>
      <c r="C310" s="4" t="s">
        <v>28</v>
      </c>
      <c r="D310" s="9" t="s">
        <v>1075</v>
      </c>
      <c r="E310" s="4" t="s">
        <v>30</v>
      </c>
      <c r="F310" s="4" t="s">
        <v>31</v>
      </c>
      <c r="G310" s="4" t="s">
        <v>152</v>
      </c>
      <c r="H310" s="9" t="s">
        <v>794</v>
      </c>
      <c r="I310" s="4" t="s">
        <v>1076</v>
      </c>
      <c r="J310" s="4" t="s">
        <v>77</v>
      </c>
      <c r="K310" s="4" t="s">
        <v>1077</v>
      </c>
      <c r="L310" s="4" t="s">
        <v>77</v>
      </c>
      <c r="M310" s="10">
        <v>5200000</v>
      </c>
      <c r="N310" s="4" t="s">
        <v>77</v>
      </c>
      <c r="O310" s="11">
        <v>300000</v>
      </c>
      <c r="P310" s="4" t="s">
        <v>77</v>
      </c>
      <c r="Q310" s="12">
        <v>1600000</v>
      </c>
      <c r="R310" s="4" t="s">
        <v>38</v>
      </c>
      <c r="S310" s="12"/>
      <c r="T310" s="12">
        <v>7100000</v>
      </c>
      <c r="U310" s="9"/>
    </row>
    <row r="311" spans="1:21" ht="30" x14ac:dyDescent="0.25">
      <c r="A311" s="9" t="s">
        <v>1069</v>
      </c>
      <c r="B311" s="9" t="s">
        <v>1078</v>
      </c>
      <c r="C311" s="4" t="s">
        <v>28</v>
      </c>
      <c r="D311" s="9" t="s">
        <v>1079</v>
      </c>
      <c r="E311" s="4" t="s">
        <v>30</v>
      </c>
      <c r="F311" s="4" t="s">
        <v>31</v>
      </c>
      <c r="G311" s="4" t="s">
        <v>152</v>
      </c>
      <c r="H311" s="9" t="s">
        <v>794</v>
      </c>
      <c r="I311" s="4" t="s">
        <v>1080</v>
      </c>
      <c r="J311" s="4" t="s">
        <v>77</v>
      </c>
      <c r="K311" s="4" t="s">
        <v>1077</v>
      </c>
      <c r="L311" s="4" t="s">
        <v>77</v>
      </c>
      <c r="M311" s="10">
        <v>1600000</v>
      </c>
      <c r="N311" s="4" t="s">
        <v>77</v>
      </c>
      <c r="O311" s="11">
        <v>300000</v>
      </c>
      <c r="P311" s="4" t="s">
        <v>77</v>
      </c>
      <c r="Q311" s="12">
        <v>900000</v>
      </c>
      <c r="R311" s="4" t="s">
        <v>38</v>
      </c>
      <c r="S311" s="12"/>
      <c r="T311" s="12">
        <v>2800000</v>
      </c>
      <c r="U311" s="9"/>
    </row>
    <row r="312" spans="1:21" ht="30" x14ac:dyDescent="0.25">
      <c r="A312" s="9" t="s">
        <v>1069</v>
      </c>
      <c r="B312" s="9" t="s">
        <v>1081</v>
      </c>
      <c r="C312" s="4" t="s">
        <v>28</v>
      </c>
      <c r="D312" s="9" t="s">
        <v>1082</v>
      </c>
      <c r="E312" s="4" t="s">
        <v>30</v>
      </c>
      <c r="F312" s="4" t="s">
        <v>31</v>
      </c>
      <c r="G312" s="4" t="s">
        <v>152</v>
      </c>
      <c r="H312" s="9" t="s">
        <v>794</v>
      </c>
      <c r="I312" s="4" t="s">
        <v>1083</v>
      </c>
      <c r="J312" s="4" t="s">
        <v>77</v>
      </c>
      <c r="K312" s="4" t="s">
        <v>1077</v>
      </c>
      <c r="L312" s="4" t="s">
        <v>77</v>
      </c>
      <c r="M312" s="10">
        <v>3100000</v>
      </c>
      <c r="N312" s="4" t="s">
        <v>77</v>
      </c>
      <c r="O312" s="11">
        <v>400000</v>
      </c>
      <c r="P312" s="4" t="s">
        <v>77</v>
      </c>
      <c r="Q312" s="12">
        <v>3100000</v>
      </c>
      <c r="R312" s="4" t="s">
        <v>38</v>
      </c>
      <c r="S312" s="12"/>
      <c r="T312" s="12">
        <v>6600000</v>
      </c>
      <c r="U312" s="9"/>
    </row>
    <row r="313" spans="1:21" ht="30" x14ac:dyDescent="0.25">
      <c r="A313" s="9" t="s">
        <v>1084</v>
      </c>
      <c r="B313" s="9" t="s">
        <v>792</v>
      </c>
      <c r="C313" s="4" t="s">
        <v>28</v>
      </c>
      <c r="D313" s="9" t="s">
        <v>1085</v>
      </c>
      <c r="E313" s="4" t="s">
        <v>30</v>
      </c>
      <c r="F313" s="4" t="s">
        <v>31</v>
      </c>
      <c r="G313" s="4" t="s">
        <v>152</v>
      </c>
      <c r="H313" s="9" t="s">
        <v>794</v>
      </c>
      <c r="I313" s="4" t="s">
        <v>1086</v>
      </c>
      <c r="J313" s="4" t="s">
        <v>77</v>
      </c>
      <c r="K313" s="4" t="s">
        <v>42</v>
      </c>
      <c r="L313" s="4" t="s">
        <v>77</v>
      </c>
      <c r="M313" s="10">
        <v>7700000</v>
      </c>
      <c r="N313" s="4" t="s">
        <v>77</v>
      </c>
      <c r="O313" s="11">
        <v>1800000</v>
      </c>
      <c r="P313" s="4" t="s">
        <v>77</v>
      </c>
      <c r="Q313" s="12">
        <v>42400000</v>
      </c>
      <c r="R313" s="4" t="s">
        <v>38</v>
      </c>
      <c r="S313" s="12"/>
      <c r="T313" s="12">
        <v>51900000</v>
      </c>
      <c r="U313" s="9"/>
    </row>
    <row r="314" spans="1:21" ht="45" x14ac:dyDescent="0.25">
      <c r="A314" s="9" t="s">
        <v>1087</v>
      </c>
      <c r="B314" s="9" t="s">
        <v>1088</v>
      </c>
      <c r="C314" s="4" t="s">
        <v>1089</v>
      </c>
      <c r="D314" s="9" t="s">
        <v>1090</v>
      </c>
      <c r="E314" s="4" t="s">
        <v>301</v>
      </c>
      <c r="F314" s="4" t="s">
        <v>31</v>
      </c>
      <c r="G314" s="4" t="s">
        <v>131</v>
      </c>
      <c r="H314" s="9" t="s">
        <v>127</v>
      </c>
      <c r="I314" s="4" t="s">
        <v>1091</v>
      </c>
      <c r="J314" s="4" t="s">
        <v>77</v>
      </c>
      <c r="K314" s="4" t="s">
        <v>303</v>
      </c>
      <c r="L314" s="4" t="s">
        <v>77</v>
      </c>
      <c r="M314" s="10">
        <v>10000</v>
      </c>
      <c r="N314" s="4" t="s">
        <v>38</v>
      </c>
      <c r="O314" s="11"/>
      <c r="P314" s="4" t="s">
        <v>77</v>
      </c>
      <c r="Q314" s="12">
        <v>105000</v>
      </c>
      <c r="R314" s="4" t="s">
        <v>77</v>
      </c>
      <c r="S314" s="12">
        <v>18000</v>
      </c>
      <c r="T314" s="12">
        <v>133000</v>
      </c>
      <c r="U314" s="9"/>
    </row>
    <row r="315" spans="1:21" ht="45" x14ac:dyDescent="0.25">
      <c r="A315" s="9" t="s">
        <v>1087</v>
      </c>
      <c r="B315" s="9" t="s">
        <v>1092</v>
      </c>
      <c r="C315" s="4" t="s">
        <v>28</v>
      </c>
      <c r="D315" s="9" t="s">
        <v>1093</v>
      </c>
      <c r="E315" s="4" t="s">
        <v>30</v>
      </c>
      <c r="F315" s="4" t="s">
        <v>31</v>
      </c>
      <c r="G315" s="4" t="s">
        <v>131</v>
      </c>
      <c r="H315" s="9" t="s">
        <v>127</v>
      </c>
      <c r="I315" s="4" t="s">
        <v>1094</v>
      </c>
      <c r="J315" s="4" t="s">
        <v>77</v>
      </c>
      <c r="K315" s="4" t="s">
        <v>42</v>
      </c>
      <c r="L315" s="4" t="s">
        <v>77</v>
      </c>
      <c r="M315" s="10">
        <v>302000</v>
      </c>
      <c r="N315" s="4" t="s">
        <v>77</v>
      </c>
      <c r="O315" s="11">
        <v>126000</v>
      </c>
      <c r="P315" s="4" t="s">
        <v>77</v>
      </c>
      <c r="Q315" s="12">
        <v>2500000</v>
      </c>
      <c r="R315" s="4" t="s">
        <v>38</v>
      </c>
      <c r="S315" s="12"/>
      <c r="T315" s="12">
        <v>2928000</v>
      </c>
      <c r="U315" s="9"/>
    </row>
    <row r="316" spans="1:21" ht="30" x14ac:dyDescent="0.25">
      <c r="A316" s="9" t="s">
        <v>1095</v>
      </c>
      <c r="B316" s="9" t="s">
        <v>1096</v>
      </c>
      <c r="C316" s="4" t="s">
        <v>28</v>
      </c>
      <c r="D316" s="9" t="s">
        <v>1097</v>
      </c>
      <c r="E316" s="4" t="s">
        <v>30</v>
      </c>
      <c r="F316" s="4" t="s">
        <v>31</v>
      </c>
      <c r="G316" s="4" t="s">
        <v>131</v>
      </c>
      <c r="H316" s="9" t="s">
        <v>1098</v>
      </c>
      <c r="I316" s="4" t="s">
        <v>1099</v>
      </c>
      <c r="J316" s="4" t="s">
        <v>77</v>
      </c>
      <c r="K316" s="4" t="s">
        <v>36</v>
      </c>
      <c r="L316" s="4" t="s">
        <v>77</v>
      </c>
      <c r="M316" s="10">
        <v>16800000</v>
      </c>
      <c r="N316" s="4" t="s">
        <v>77</v>
      </c>
      <c r="O316" s="11">
        <v>1960000</v>
      </c>
      <c r="P316" s="4" t="s">
        <v>77</v>
      </c>
      <c r="Q316" s="12">
        <v>276700000</v>
      </c>
      <c r="R316" s="4" t="s">
        <v>38</v>
      </c>
      <c r="S316" s="12"/>
      <c r="T316" s="12">
        <v>295460000</v>
      </c>
      <c r="U316" s="9" t="s">
        <v>1100</v>
      </c>
    </row>
    <row r="317" spans="1:21" ht="30" x14ac:dyDescent="0.25">
      <c r="A317" s="9" t="s">
        <v>1101</v>
      </c>
      <c r="B317" s="9" t="s">
        <v>1102</v>
      </c>
      <c r="C317" s="4" t="s">
        <v>1103</v>
      </c>
      <c r="D317" s="9" t="s">
        <v>1104</v>
      </c>
      <c r="E317" s="4" t="s">
        <v>301</v>
      </c>
      <c r="F317" s="4" t="s">
        <v>31</v>
      </c>
      <c r="G317" s="4" t="s">
        <v>81</v>
      </c>
      <c r="H317" s="9" t="s">
        <v>82</v>
      </c>
      <c r="I317" s="4" t="s">
        <v>1105</v>
      </c>
      <c r="J317" s="4" t="s">
        <v>77</v>
      </c>
      <c r="K317" s="4" t="s">
        <v>303</v>
      </c>
      <c r="L317" s="4" t="s">
        <v>77</v>
      </c>
      <c r="M317" s="10">
        <v>30000</v>
      </c>
      <c r="N317" s="4" t="s">
        <v>38</v>
      </c>
      <c r="O317" s="11"/>
      <c r="P317" s="4" t="s">
        <v>77</v>
      </c>
      <c r="Q317" s="12">
        <v>200000</v>
      </c>
      <c r="R317" s="4" t="s">
        <v>77</v>
      </c>
      <c r="S317" s="12">
        <v>30000</v>
      </c>
      <c r="T317" s="12">
        <v>260000</v>
      </c>
      <c r="U317" s="9"/>
    </row>
    <row r="318" spans="1:21" ht="30" x14ac:dyDescent="0.25">
      <c r="A318" s="9" t="s">
        <v>1106</v>
      </c>
      <c r="B318" s="9" t="s">
        <v>1107</v>
      </c>
      <c r="C318" s="4" t="s">
        <v>28</v>
      </c>
      <c r="D318" s="9" t="s">
        <v>1108</v>
      </c>
      <c r="E318" s="4" t="s">
        <v>30</v>
      </c>
      <c r="F318" s="4" t="s">
        <v>31</v>
      </c>
      <c r="G318" s="4" t="s">
        <v>90</v>
      </c>
      <c r="H318" s="9" t="s">
        <v>1109</v>
      </c>
      <c r="I318" s="4" t="s">
        <v>1110</v>
      </c>
      <c r="J318" s="4" t="s">
        <v>77</v>
      </c>
      <c r="K318" s="4" t="s">
        <v>36</v>
      </c>
      <c r="L318" s="4" t="s">
        <v>77</v>
      </c>
      <c r="M318" s="10">
        <v>2700000</v>
      </c>
      <c r="N318" s="4" t="s">
        <v>77</v>
      </c>
      <c r="O318" s="11">
        <v>390000</v>
      </c>
      <c r="P318" s="4" t="s">
        <v>77</v>
      </c>
      <c r="Q318" s="12">
        <v>1600000</v>
      </c>
      <c r="R318" s="4" t="s">
        <v>38</v>
      </c>
      <c r="S318" s="12"/>
      <c r="T318" s="12">
        <v>4690000</v>
      </c>
      <c r="U318" s="9"/>
    </row>
    <row r="319" spans="1:21" ht="30" x14ac:dyDescent="0.25">
      <c r="A319" s="9" t="s">
        <v>1111</v>
      </c>
      <c r="B319" s="9" t="s">
        <v>1112</v>
      </c>
      <c r="C319" s="4" t="s">
        <v>28</v>
      </c>
      <c r="D319" s="9" t="s">
        <v>1113</v>
      </c>
      <c r="E319" s="4" t="s">
        <v>30</v>
      </c>
      <c r="F319" s="4" t="s">
        <v>31</v>
      </c>
      <c r="G319" s="4" t="s">
        <v>309</v>
      </c>
      <c r="H319" s="9" t="s">
        <v>310</v>
      </c>
      <c r="I319" s="4" t="s">
        <v>1114</v>
      </c>
      <c r="J319" s="4" t="s">
        <v>77</v>
      </c>
      <c r="K319" s="4" t="s">
        <v>36</v>
      </c>
      <c r="L319" s="4" t="s">
        <v>77</v>
      </c>
      <c r="M319" s="10">
        <v>25000000</v>
      </c>
      <c r="N319" s="4" t="s">
        <v>77</v>
      </c>
      <c r="O319" s="11">
        <v>4900000</v>
      </c>
      <c r="P319" s="4" t="s">
        <v>77</v>
      </c>
      <c r="Q319" s="12">
        <v>75000000</v>
      </c>
      <c r="R319" s="4" t="s">
        <v>38</v>
      </c>
      <c r="S319" s="12"/>
      <c r="T319" s="12">
        <v>104900000</v>
      </c>
      <c r="U319" s="9"/>
    </row>
    <row r="320" spans="1:21" ht="30" x14ac:dyDescent="0.25">
      <c r="A320" s="9" t="s">
        <v>1111</v>
      </c>
      <c r="B320" s="9" t="s">
        <v>549</v>
      </c>
      <c r="C320" s="4" t="s">
        <v>28</v>
      </c>
      <c r="D320" s="9" t="s">
        <v>1115</v>
      </c>
      <c r="E320" s="4" t="s">
        <v>30</v>
      </c>
      <c r="F320" s="4" t="s">
        <v>31</v>
      </c>
      <c r="G320" s="4" t="s">
        <v>309</v>
      </c>
      <c r="H320" s="9" t="s">
        <v>310</v>
      </c>
      <c r="I320" s="4" t="s">
        <v>1116</v>
      </c>
      <c r="J320" s="4" t="s">
        <v>77</v>
      </c>
      <c r="K320" s="4" t="s">
        <v>36</v>
      </c>
      <c r="L320" s="4" t="s">
        <v>77</v>
      </c>
      <c r="M320" s="10">
        <v>1520000</v>
      </c>
      <c r="N320" s="4" t="s">
        <v>77</v>
      </c>
      <c r="O320" s="11">
        <v>200000</v>
      </c>
      <c r="P320" s="4" t="s">
        <v>77</v>
      </c>
      <c r="Q320" s="12">
        <v>312700000</v>
      </c>
      <c r="R320" s="4" t="s">
        <v>38</v>
      </c>
      <c r="S320" s="12"/>
      <c r="T320" s="12">
        <v>314420000</v>
      </c>
      <c r="U320" s="9"/>
    </row>
    <row r="321" spans="1:21" ht="30" x14ac:dyDescent="0.25">
      <c r="A321" s="9" t="s">
        <v>1117</v>
      </c>
      <c r="B321" s="9" t="s">
        <v>317</v>
      </c>
      <c r="C321" s="4" t="s">
        <v>28</v>
      </c>
      <c r="D321" s="9" t="s">
        <v>1118</v>
      </c>
      <c r="E321" s="4" t="s">
        <v>30</v>
      </c>
      <c r="F321" s="4" t="s">
        <v>31</v>
      </c>
      <c r="G321" s="4" t="s">
        <v>309</v>
      </c>
      <c r="H321" s="9" t="s">
        <v>787</v>
      </c>
      <c r="I321" s="4" t="s">
        <v>1119</v>
      </c>
      <c r="J321" s="4" t="s">
        <v>77</v>
      </c>
      <c r="K321" s="4" t="s">
        <v>222</v>
      </c>
      <c r="L321" s="4" t="s">
        <v>77</v>
      </c>
      <c r="M321" s="10">
        <v>1000000</v>
      </c>
      <c r="N321" s="4" t="s">
        <v>38</v>
      </c>
      <c r="O321" s="11"/>
      <c r="P321" s="4" t="s">
        <v>77</v>
      </c>
      <c r="Q321" s="12">
        <v>5000000</v>
      </c>
      <c r="R321" s="4" t="s">
        <v>38</v>
      </c>
      <c r="S321" s="12"/>
      <c r="T321" s="12">
        <v>6000000</v>
      </c>
      <c r="U321" s="9"/>
    </row>
    <row r="322" spans="1:21" ht="60" x14ac:dyDescent="0.25">
      <c r="A322" s="9" t="s">
        <v>1117</v>
      </c>
      <c r="B322" s="9" t="s">
        <v>1120</v>
      </c>
      <c r="C322" s="4" t="s">
        <v>28</v>
      </c>
      <c r="D322" s="9" t="s">
        <v>1121</v>
      </c>
      <c r="E322" s="4" t="s">
        <v>30</v>
      </c>
      <c r="F322" s="4" t="s">
        <v>31</v>
      </c>
      <c r="G322" s="4" t="s">
        <v>309</v>
      </c>
      <c r="H322" s="9" t="s">
        <v>787</v>
      </c>
      <c r="I322" s="4" t="s">
        <v>1122</v>
      </c>
      <c r="J322" s="4" t="s">
        <v>77</v>
      </c>
      <c r="K322" s="4" t="s">
        <v>36</v>
      </c>
      <c r="L322" s="4" t="s">
        <v>77</v>
      </c>
      <c r="M322" s="10">
        <v>4400000</v>
      </c>
      <c r="N322" s="4" t="s">
        <v>77</v>
      </c>
      <c r="O322" s="11">
        <v>1200000</v>
      </c>
      <c r="P322" s="4" t="s">
        <v>77</v>
      </c>
      <c r="Q322" s="12">
        <v>1900000</v>
      </c>
      <c r="R322" s="4" t="s">
        <v>38</v>
      </c>
      <c r="S322" s="12"/>
      <c r="T322" s="12">
        <v>7500000</v>
      </c>
      <c r="U322" s="9"/>
    </row>
    <row r="323" spans="1:21" ht="60" x14ac:dyDescent="0.25">
      <c r="A323" s="9" t="s">
        <v>1117</v>
      </c>
      <c r="B323" s="9" t="s">
        <v>1123</v>
      </c>
      <c r="C323" s="4" t="s">
        <v>28</v>
      </c>
      <c r="D323" s="9" t="s">
        <v>1124</v>
      </c>
      <c r="E323" s="4" t="s">
        <v>30</v>
      </c>
      <c r="F323" s="4" t="s">
        <v>31</v>
      </c>
      <c r="G323" s="4" t="s">
        <v>309</v>
      </c>
      <c r="H323" s="9" t="s">
        <v>787</v>
      </c>
      <c r="I323" s="4" t="s">
        <v>1125</v>
      </c>
      <c r="J323" s="4" t="s">
        <v>312</v>
      </c>
      <c r="K323" s="4" t="s">
        <v>222</v>
      </c>
      <c r="L323" s="4" t="s">
        <v>37</v>
      </c>
      <c r="M323" s="10">
        <v>710000</v>
      </c>
      <c r="N323" s="4" t="s">
        <v>37</v>
      </c>
      <c r="O323" s="11">
        <v>280000</v>
      </c>
      <c r="P323" s="4" t="s">
        <v>37</v>
      </c>
      <c r="Q323" s="12">
        <v>22400000</v>
      </c>
      <c r="R323" s="4" t="s">
        <v>38</v>
      </c>
      <c r="S323" s="12"/>
      <c r="T323" s="12">
        <v>23390000</v>
      </c>
      <c r="U323" s="9"/>
    </row>
    <row r="324" spans="1:21" ht="30" x14ac:dyDescent="0.25">
      <c r="A324" s="9" t="s">
        <v>1126</v>
      </c>
      <c r="B324" s="9" t="s">
        <v>317</v>
      </c>
      <c r="C324" s="4" t="s">
        <v>28</v>
      </c>
      <c r="D324" s="9" t="s">
        <v>1127</v>
      </c>
      <c r="E324" s="4" t="s">
        <v>30</v>
      </c>
      <c r="F324" s="4" t="s">
        <v>31</v>
      </c>
      <c r="G324" s="4" t="s">
        <v>412</v>
      </c>
      <c r="H324" s="9" t="s">
        <v>413</v>
      </c>
      <c r="I324" s="4" t="s">
        <v>1128</v>
      </c>
      <c r="J324" s="4" t="s">
        <v>77</v>
      </c>
      <c r="K324" s="4" t="s">
        <v>36</v>
      </c>
      <c r="L324" s="4" t="s">
        <v>77</v>
      </c>
      <c r="M324" s="10">
        <v>1825000</v>
      </c>
      <c r="N324" s="4" t="s">
        <v>77</v>
      </c>
      <c r="O324" s="11">
        <v>1395000</v>
      </c>
      <c r="P324" s="4" t="s">
        <v>77</v>
      </c>
      <c r="Q324" s="12">
        <v>24800000</v>
      </c>
      <c r="R324" s="4" t="s">
        <v>38</v>
      </c>
      <c r="S324" s="12"/>
      <c r="T324" s="12">
        <v>28020000</v>
      </c>
      <c r="U324" s="9"/>
    </row>
    <row r="325" spans="1:21" ht="30" x14ac:dyDescent="0.25">
      <c r="A325" s="9" t="s">
        <v>1126</v>
      </c>
      <c r="B325" s="9" t="s">
        <v>317</v>
      </c>
      <c r="C325" s="4" t="s">
        <v>28</v>
      </c>
      <c r="D325" s="9" t="s">
        <v>1129</v>
      </c>
      <c r="E325" s="4" t="s">
        <v>30</v>
      </c>
      <c r="F325" s="4" t="s">
        <v>31</v>
      </c>
      <c r="G325" s="4" t="s">
        <v>412</v>
      </c>
      <c r="H325" s="9" t="s">
        <v>413</v>
      </c>
      <c r="I325" s="4" t="s">
        <v>1130</v>
      </c>
      <c r="J325" s="4" t="s">
        <v>77</v>
      </c>
      <c r="K325" s="4" t="s">
        <v>36</v>
      </c>
      <c r="L325" s="4" t="s">
        <v>77</v>
      </c>
      <c r="M325" s="10">
        <v>2025000</v>
      </c>
      <c r="N325" s="4" t="s">
        <v>77</v>
      </c>
      <c r="O325" s="11">
        <v>1611000</v>
      </c>
      <c r="P325" s="4" t="s">
        <v>77</v>
      </c>
      <c r="Q325" s="12">
        <v>72500000</v>
      </c>
      <c r="R325" s="4" t="s">
        <v>38</v>
      </c>
      <c r="S325" s="12"/>
      <c r="T325" s="12">
        <v>76136000</v>
      </c>
      <c r="U325" s="9"/>
    </row>
    <row r="326" spans="1:21" ht="30" x14ac:dyDescent="0.25">
      <c r="A326" s="9" t="s">
        <v>1131</v>
      </c>
      <c r="B326" s="9" t="s">
        <v>1132</v>
      </c>
      <c r="C326" s="4" t="s">
        <v>28</v>
      </c>
      <c r="D326" s="9" t="s">
        <v>1133</v>
      </c>
      <c r="E326" s="4" t="s">
        <v>30</v>
      </c>
      <c r="F326" s="4" t="s">
        <v>31</v>
      </c>
      <c r="G326" s="4" t="s">
        <v>81</v>
      </c>
      <c r="H326" s="9" t="s">
        <v>687</v>
      </c>
      <c r="I326" s="4" t="s">
        <v>1134</v>
      </c>
      <c r="J326" s="4" t="s">
        <v>77</v>
      </c>
      <c r="K326" s="4" t="s">
        <v>164</v>
      </c>
      <c r="L326" s="4" t="s">
        <v>77</v>
      </c>
      <c r="M326" s="10">
        <v>3000000</v>
      </c>
      <c r="N326" s="4" t="s">
        <v>77</v>
      </c>
      <c r="O326" s="11">
        <v>2800000</v>
      </c>
      <c r="P326" s="4" t="s">
        <v>77</v>
      </c>
      <c r="Q326" s="12">
        <v>26100000</v>
      </c>
      <c r="R326" s="4" t="s">
        <v>38</v>
      </c>
      <c r="S326" s="12"/>
      <c r="T326" s="12">
        <v>31900000</v>
      </c>
      <c r="U326" s="9"/>
    </row>
    <row r="327" spans="1:21" ht="30" x14ac:dyDescent="0.25">
      <c r="A327" s="9" t="s">
        <v>1135</v>
      </c>
      <c r="B327" s="9" t="s">
        <v>1136</v>
      </c>
      <c r="C327" s="4" t="s">
        <v>28</v>
      </c>
      <c r="D327" s="9" t="s">
        <v>1137</v>
      </c>
      <c r="E327" s="4" t="s">
        <v>30</v>
      </c>
      <c r="F327" s="4" t="s">
        <v>31</v>
      </c>
      <c r="G327" s="4" t="s">
        <v>81</v>
      </c>
      <c r="H327" s="9" t="s">
        <v>687</v>
      </c>
      <c r="I327" s="4" t="s">
        <v>1138</v>
      </c>
      <c r="J327" s="4" t="s">
        <v>77</v>
      </c>
      <c r="K327" s="4" t="s">
        <v>36</v>
      </c>
      <c r="L327" s="4" t="s">
        <v>77</v>
      </c>
      <c r="M327" s="10">
        <v>14886000</v>
      </c>
      <c r="N327" s="4" t="s">
        <v>77</v>
      </c>
      <c r="O327" s="11">
        <v>636000</v>
      </c>
      <c r="P327" s="4" t="s">
        <v>77</v>
      </c>
      <c r="Q327" s="12">
        <v>21500000</v>
      </c>
      <c r="R327" s="4" t="s">
        <v>38</v>
      </c>
      <c r="S327" s="12"/>
      <c r="T327" s="12">
        <v>37022000</v>
      </c>
      <c r="U327" s="9"/>
    </row>
    <row r="328" spans="1:21" ht="75" x14ac:dyDescent="0.25">
      <c r="A328" s="9" t="s">
        <v>1139</v>
      </c>
      <c r="B328" s="9" t="s">
        <v>1140</v>
      </c>
      <c r="C328" s="4" t="s">
        <v>28</v>
      </c>
      <c r="D328" s="9" t="s">
        <v>1141</v>
      </c>
      <c r="E328" s="4" t="s">
        <v>30</v>
      </c>
      <c r="F328" s="4" t="s">
        <v>31</v>
      </c>
      <c r="G328" s="4" t="s">
        <v>448</v>
      </c>
      <c r="H328" s="9" t="s">
        <v>724</v>
      </c>
      <c r="I328" s="4" t="s">
        <v>1142</v>
      </c>
      <c r="J328" s="4" t="s">
        <v>35</v>
      </c>
      <c r="K328" s="4" t="s">
        <v>36</v>
      </c>
      <c r="L328" s="4" t="s">
        <v>37</v>
      </c>
      <c r="M328" s="10">
        <v>193101000</v>
      </c>
      <c r="N328" s="4" t="s">
        <v>37</v>
      </c>
      <c r="O328" s="11">
        <v>5000000</v>
      </c>
      <c r="P328" s="4" t="s">
        <v>37</v>
      </c>
      <c r="Q328" s="12">
        <v>213701000</v>
      </c>
      <c r="R328" s="4" t="s">
        <v>38</v>
      </c>
      <c r="S328" s="12"/>
      <c r="T328" s="12">
        <v>411802000</v>
      </c>
      <c r="U328" s="9"/>
    </row>
    <row r="329" spans="1:21" ht="60" x14ac:dyDescent="0.25">
      <c r="A329" s="9" t="s">
        <v>1139</v>
      </c>
      <c r="B329" s="9" t="s">
        <v>1140</v>
      </c>
      <c r="C329" s="4" t="s">
        <v>28</v>
      </c>
      <c r="D329" s="9" t="s">
        <v>1143</v>
      </c>
      <c r="E329" s="4" t="s">
        <v>30</v>
      </c>
      <c r="F329" s="4" t="s">
        <v>31</v>
      </c>
      <c r="G329" s="4" t="s">
        <v>448</v>
      </c>
      <c r="H329" s="9" t="s">
        <v>724</v>
      </c>
      <c r="I329" s="4" t="s">
        <v>1144</v>
      </c>
      <c r="J329" s="4" t="s">
        <v>35</v>
      </c>
      <c r="K329" s="4" t="s">
        <v>42</v>
      </c>
      <c r="L329" s="4" t="s">
        <v>37</v>
      </c>
      <c r="M329" s="10">
        <v>48399000</v>
      </c>
      <c r="N329" s="4" t="s">
        <v>37</v>
      </c>
      <c r="O329" s="11">
        <v>3300000</v>
      </c>
      <c r="P329" s="4" t="s">
        <v>37</v>
      </c>
      <c r="Q329" s="12">
        <v>89899000</v>
      </c>
      <c r="R329" s="4" t="s">
        <v>38</v>
      </c>
      <c r="S329" s="12"/>
      <c r="T329" s="12">
        <v>141598000</v>
      </c>
      <c r="U329" s="9"/>
    </row>
    <row r="330" spans="1:21" ht="60" x14ac:dyDescent="0.25">
      <c r="A330" s="9" t="s">
        <v>1139</v>
      </c>
      <c r="B330" s="9" t="s">
        <v>1145</v>
      </c>
      <c r="C330" s="4" t="s">
        <v>28</v>
      </c>
      <c r="D330" s="9" t="s">
        <v>1146</v>
      </c>
      <c r="E330" s="4" t="s">
        <v>30</v>
      </c>
      <c r="F330" s="4" t="s">
        <v>31</v>
      </c>
      <c r="G330" s="4" t="s">
        <v>448</v>
      </c>
      <c r="H330" s="9" t="s">
        <v>724</v>
      </c>
      <c r="I330" s="4" t="s">
        <v>1147</v>
      </c>
      <c r="J330" s="4" t="s">
        <v>35</v>
      </c>
      <c r="K330" s="4" t="s">
        <v>42</v>
      </c>
      <c r="L330" s="4" t="s">
        <v>37</v>
      </c>
      <c r="M330" s="10">
        <v>2700000</v>
      </c>
      <c r="N330" s="4" t="s">
        <v>37</v>
      </c>
      <c r="O330" s="11">
        <v>100000</v>
      </c>
      <c r="P330" s="4" t="s">
        <v>37</v>
      </c>
      <c r="Q330" s="12">
        <v>53699000</v>
      </c>
      <c r="R330" s="4" t="s">
        <v>38</v>
      </c>
      <c r="S330" s="12"/>
      <c r="T330" s="12">
        <v>56499000</v>
      </c>
      <c r="U330" s="9"/>
    </row>
    <row r="331" spans="1:21" ht="60" x14ac:dyDescent="0.25">
      <c r="A331" s="9" t="s">
        <v>1139</v>
      </c>
      <c r="B331" s="9" t="s">
        <v>1145</v>
      </c>
      <c r="C331" s="4" t="s">
        <v>28</v>
      </c>
      <c r="D331" s="9" t="s">
        <v>1148</v>
      </c>
      <c r="E331" s="4" t="s">
        <v>30</v>
      </c>
      <c r="F331" s="4" t="s">
        <v>31</v>
      </c>
      <c r="G331" s="4" t="s">
        <v>448</v>
      </c>
      <c r="H331" s="9" t="s">
        <v>724</v>
      </c>
      <c r="I331" s="4" t="s">
        <v>1149</v>
      </c>
      <c r="J331" s="4" t="s">
        <v>35</v>
      </c>
      <c r="K331" s="4" t="s">
        <v>42</v>
      </c>
      <c r="L331" s="4" t="s">
        <v>37</v>
      </c>
      <c r="M331" s="10">
        <v>4601000</v>
      </c>
      <c r="N331" s="4" t="s">
        <v>37</v>
      </c>
      <c r="O331" s="11">
        <v>1300000</v>
      </c>
      <c r="P331" s="4" t="s">
        <v>37</v>
      </c>
      <c r="Q331" s="12">
        <v>16199000</v>
      </c>
      <c r="R331" s="4" t="s">
        <v>38</v>
      </c>
      <c r="S331" s="12"/>
      <c r="T331" s="12">
        <v>22100000</v>
      </c>
      <c r="U331" s="9"/>
    </row>
    <row r="332" spans="1:21" ht="30" x14ac:dyDescent="0.25">
      <c r="A332" s="9" t="s">
        <v>1139</v>
      </c>
      <c r="B332" s="9" t="s">
        <v>652</v>
      </c>
      <c r="C332" s="4" t="s">
        <v>28</v>
      </c>
      <c r="D332" s="9" t="s">
        <v>1150</v>
      </c>
      <c r="E332" s="4" t="s">
        <v>30</v>
      </c>
      <c r="F332" s="4" t="s">
        <v>31</v>
      </c>
      <c r="G332" s="4" t="s">
        <v>448</v>
      </c>
      <c r="H332" s="9" t="s">
        <v>724</v>
      </c>
      <c r="I332" s="4" t="s">
        <v>1151</v>
      </c>
      <c r="J332" s="4" t="s">
        <v>77</v>
      </c>
      <c r="K332" s="4" t="s">
        <v>36</v>
      </c>
      <c r="L332" s="4" t="s">
        <v>77</v>
      </c>
      <c r="M332" s="10">
        <v>8170000</v>
      </c>
      <c r="N332" s="4" t="s">
        <v>77</v>
      </c>
      <c r="O332" s="11">
        <v>1386000</v>
      </c>
      <c r="P332" s="4" t="s">
        <v>77</v>
      </c>
      <c r="Q332" s="12">
        <v>17900000</v>
      </c>
      <c r="R332" s="4" t="s">
        <v>38</v>
      </c>
      <c r="S332" s="12"/>
      <c r="T332" s="12">
        <v>27456000</v>
      </c>
      <c r="U332" s="9"/>
    </row>
    <row r="333" spans="1:21" ht="60" x14ac:dyDescent="0.25">
      <c r="A333" s="9" t="s">
        <v>1139</v>
      </c>
      <c r="B333" s="9" t="s">
        <v>356</v>
      </c>
      <c r="C333" s="4" t="s">
        <v>28</v>
      </c>
      <c r="D333" s="9" t="s">
        <v>1152</v>
      </c>
      <c r="E333" s="4" t="s">
        <v>30</v>
      </c>
      <c r="F333" s="4" t="s">
        <v>31</v>
      </c>
      <c r="G333" s="4" t="s">
        <v>448</v>
      </c>
      <c r="H333" s="9" t="s">
        <v>724</v>
      </c>
      <c r="I333" s="4" t="s">
        <v>1153</v>
      </c>
      <c r="J333" s="4" t="s">
        <v>35</v>
      </c>
      <c r="K333" s="4" t="s">
        <v>36</v>
      </c>
      <c r="L333" s="4" t="s">
        <v>37</v>
      </c>
      <c r="M333" s="10">
        <v>37100000</v>
      </c>
      <c r="N333" s="4" t="s">
        <v>37</v>
      </c>
      <c r="O333" s="11">
        <v>1200000</v>
      </c>
      <c r="P333" s="4" t="s">
        <v>37</v>
      </c>
      <c r="Q333" s="12">
        <v>84202000</v>
      </c>
      <c r="R333" s="4" t="s">
        <v>38</v>
      </c>
      <c r="S333" s="12"/>
      <c r="T333" s="12">
        <v>122502000</v>
      </c>
      <c r="U333" s="9"/>
    </row>
    <row r="334" spans="1:21" ht="60" x14ac:dyDescent="0.25">
      <c r="A334" s="9" t="s">
        <v>1139</v>
      </c>
      <c r="B334" s="9" t="s">
        <v>1021</v>
      </c>
      <c r="C334" s="4" t="s">
        <v>28</v>
      </c>
      <c r="D334" s="9" t="s">
        <v>1154</v>
      </c>
      <c r="E334" s="4" t="s">
        <v>30</v>
      </c>
      <c r="F334" s="4" t="s">
        <v>31</v>
      </c>
      <c r="G334" s="4" t="s">
        <v>448</v>
      </c>
      <c r="H334" s="9" t="s">
        <v>724</v>
      </c>
      <c r="I334" s="4" t="s">
        <v>1155</v>
      </c>
      <c r="J334" s="4" t="s">
        <v>370</v>
      </c>
      <c r="K334" s="4" t="s">
        <v>36</v>
      </c>
      <c r="L334" s="4" t="s">
        <v>37</v>
      </c>
      <c r="M334" s="10">
        <v>80403000</v>
      </c>
      <c r="N334" s="4" t="s">
        <v>37</v>
      </c>
      <c r="O334" s="11">
        <v>6700000</v>
      </c>
      <c r="P334" s="4" t="s">
        <v>37</v>
      </c>
      <c r="Q334" s="12">
        <v>92400000</v>
      </c>
      <c r="R334" s="4" t="s">
        <v>38</v>
      </c>
      <c r="S334" s="12"/>
      <c r="T334" s="12">
        <v>179503000</v>
      </c>
      <c r="U334" s="9" t="s">
        <v>1156</v>
      </c>
    </row>
    <row r="335" spans="1:21" ht="60" x14ac:dyDescent="0.25">
      <c r="A335" s="9" t="s">
        <v>1139</v>
      </c>
      <c r="B335" s="9" t="s">
        <v>1021</v>
      </c>
      <c r="C335" s="4" t="s">
        <v>28</v>
      </c>
      <c r="D335" s="9" t="s">
        <v>1157</v>
      </c>
      <c r="E335" s="4" t="s">
        <v>30</v>
      </c>
      <c r="F335" s="4" t="s">
        <v>31</v>
      </c>
      <c r="G335" s="4" t="s">
        <v>448</v>
      </c>
      <c r="H335" s="9" t="s">
        <v>724</v>
      </c>
      <c r="I335" s="4" t="s">
        <v>1158</v>
      </c>
      <c r="J335" s="4" t="s">
        <v>370</v>
      </c>
      <c r="K335" s="4" t="s">
        <v>36</v>
      </c>
      <c r="L335" s="4" t="s">
        <v>37</v>
      </c>
      <c r="M335" s="10">
        <v>28199000</v>
      </c>
      <c r="N335" s="4" t="s">
        <v>37</v>
      </c>
      <c r="O335" s="11">
        <v>5100000</v>
      </c>
      <c r="P335" s="4" t="s">
        <v>37</v>
      </c>
      <c r="Q335" s="12">
        <v>108799000</v>
      </c>
      <c r="R335" s="4" t="s">
        <v>38</v>
      </c>
      <c r="S335" s="12"/>
      <c r="T335" s="12">
        <v>142098000</v>
      </c>
      <c r="U335" s="9"/>
    </row>
    <row r="336" spans="1:21" ht="60" x14ac:dyDescent="0.25">
      <c r="A336" s="9" t="s">
        <v>1139</v>
      </c>
      <c r="B336" s="9" t="s">
        <v>1021</v>
      </c>
      <c r="C336" s="4" t="s">
        <v>28</v>
      </c>
      <c r="D336" s="9" t="s">
        <v>1159</v>
      </c>
      <c r="E336" s="4" t="s">
        <v>30</v>
      </c>
      <c r="F336" s="4" t="s">
        <v>31</v>
      </c>
      <c r="G336" s="4" t="s">
        <v>448</v>
      </c>
      <c r="H336" s="9" t="s">
        <v>724</v>
      </c>
      <c r="I336" s="4" t="s">
        <v>1160</v>
      </c>
      <c r="J336" s="4" t="s">
        <v>370</v>
      </c>
      <c r="K336" s="4" t="s">
        <v>36</v>
      </c>
      <c r="L336" s="4" t="s">
        <v>37</v>
      </c>
      <c r="M336" s="10">
        <v>48900000</v>
      </c>
      <c r="N336" s="4" t="s">
        <v>37</v>
      </c>
      <c r="O336" s="11">
        <v>8300000</v>
      </c>
      <c r="P336" s="4" t="s">
        <v>37</v>
      </c>
      <c r="Q336" s="12">
        <v>83999000</v>
      </c>
      <c r="R336" s="4" t="s">
        <v>38</v>
      </c>
      <c r="S336" s="12"/>
      <c r="T336" s="12">
        <v>141199000</v>
      </c>
      <c r="U336" s="9"/>
    </row>
    <row r="337" spans="1:21" ht="60" x14ac:dyDescent="0.25">
      <c r="A337" s="9" t="s">
        <v>1139</v>
      </c>
      <c r="B337" s="9" t="s">
        <v>1161</v>
      </c>
      <c r="C337" s="4" t="s">
        <v>28</v>
      </c>
      <c r="D337" s="9" t="s">
        <v>1162</v>
      </c>
      <c r="E337" s="4" t="s">
        <v>30</v>
      </c>
      <c r="F337" s="4" t="s">
        <v>31</v>
      </c>
      <c r="G337" s="4" t="s">
        <v>448</v>
      </c>
      <c r="H337" s="9" t="s">
        <v>724</v>
      </c>
      <c r="I337" s="4" t="s">
        <v>1163</v>
      </c>
      <c r="J337" s="4" t="s">
        <v>370</v>
      </c>
      <c r="K337" s="4" t="s">
        <v>36</v>
      </c>
      <c r="L337" s="4" t="s">
        <v>37</v>
      </c>
      <c r="M337" s="10">
        <v>14400000</v>
      </c>
      <c r="N337" s="4" t="s">
        <v>37</v>
      </c>
      <c r="O337" s="11">
        <v>138000</v>
      </c>
      <c r="P337" s="4" t="s">
        <v>37</v>
      </c>
      <c r="Q337" s="12">
        <v>13998000</v>
      </c>
      <c r="R337" s="4" t="s">
        <v>38</v>
      </c>
      <c r="S337" s="12"/>
      <c r="T337" s="12">
        <v>28536000</v>
      </c>
      <c r="U337" s="9"/>
    </row>
    <row r="338" spans="1:21" ht="60" x14ac:dyDescent="0.25">
      <c r="A338" s="9" t="s">
        <v>1139</v>
      </c>
      <c r="B338" s="9" t="s">
        <v>1164</v>
      </c>
      <c r="C338" s="4" t="s">
        <v>28</v>
      </c>
      <c r="D338" s="9" t="s">
        <v>1165</v>
      </c>
      <c r="E338" s="4" t="s">
        <v>30</v>
      </c>
      <c r="F338" s="4" t="s">
        <v>31</v>
      </c>
      <c r="G338" s="4" t="s">
        <v>448</v>
      </c>
      <c r="H338" s="9" t="s">
        <v>724</v>
      </c>
      <c r="I338" s="4" t="s">
        <v>1166</v>
      </c>
      <c r="J338" s="4" t="s">
        <v>479</v>
      </c>
      <c r="K338" s="4" t="s">
        <v>36</v>
      </c>
      <c r="L338" s="4" t="s">
        <v>37</v>
      </c>
      <c r="M338" s="10">
        <v>26800000</v>
      </c>
      <c r="N338" s="4" t="s">
        <v>37</v>
      </c>
      <c r="O338" s="11">
        <v>4700000</v>
      </c>
      <c r="P338" s="4" t="s">
        <v>37</v>
      </c>
      <c r="Q338" s="12">
        <v>63900000</v>
      </c>
      <c r="R338" s="4" t="s">
        <v>38</v>
      </c>
      <c r="S338" s="12"/>
      <c r="T338" s="12">
        <v>95400000</v>
      </c>
      <c r="U338" s="9" t="s">
        <v>1167</v>
      </c>
    </row>
    <row r="339" spans="1:21" ht="60" x14ac:dyDescent="0.25">
      <c r="A339" s="9" t="s">
        <v>1139</v>
      </c>
      <c r="B339" s="9" t="s">
        <v>1168</v>
      </c>
      <c r="C339" s="4" t="s">
        <v>28</v>
      </c>
      <c r="D339" s="9" t="s">
        <v>1169</v>
      </c>
      <c r="E339" s="4" t="s">
        <v>30</v>
      </c>
      <c r="F339" s="4" t="s">
        <v>31</v>
      </c>
      <c r="G339" s="4" t="s">
        <v>448</v>
      </c>
      <c r="H339" s="9" t="s">
        <v>724</v>
      </c>
      <c r="I339" s="4" t="s">
        <v>1170</v>
      </c>
      <c r="J339" s="4" t="s">
        <v>370</v>
      </c>
      <c r="K339" s="4" t="s">
        <v>36</v>
      </c>
      <c r="L339" s="4" t="s">
        <v>37</v>
      </c>
      <c r="M339" s="10">
        <v>56401000</v>
      </c>
      <c r="N339" s="4" t="s">
        <v>37</v>
      </c>
      <c r="O339" s="11">
        <v>1700000</v>
      </c>
      <c r="P339" s="4" t="s">
        <v>37</v>
      </c>
      <c r="Q339" s="12">
        <v>66001000</v>
      </c>
      <c r="R339" s="4" t="s">
        <v>38</v>
      </c>
      <c r="S339" s="12"/>
      <c r="T339" s="12">
        <v>124102000</v>
      </c>
      <c r="U339" s="9"/>
    </row>
    <row r="340" spans="1:21" ht="60" x14ac:dyDescent="0.25">
      <c r="A340" s="9" t="s">
        <v>1139</v>
      </c>
      <c r="B340" s="9" t="s">
        <v>1171</v>
      </c>
      <c r="C340" s="4" t="s">
        <v>28</v>
      </c>
      <c r="D340" s="9" t="s">
        <v>1172</v>
      </c>
      <c r="E340" s="4" t="s">
        <v>30</v>
      </c>
      <c r="F340" s="4" t="s">
        <v>31</v>
      </c>
      <c r="G340" s="4" t="s">
        <v>448</v>
      </c>
      <c r="H340" s="9" t="s">
        <v>724</v>
      </c>
      <c r="I340" s="4" t="s">
        <v>1173</v>
      </c>
      <c r="J340" s="4" t="s">
        <v>35</v>
      </c>
      <c r="K340" s="4" t="s">
        <v>36</v>
      </c>
      <c r="L340" s="4" t="s">
        <v>37</v>
      </c>
      <c r="M340" s="10">
        <v>900000</v>
      </c>
      <c r="N340" s="4" t="s">
        <v>37</v>
      </c>
      <c r="O340" s="11">
        <v>1300000</v>
      </c>
      <c r="P340" s="4" t="s">
        <v>37</v>
      </c>
      <c r="Q340" s="12">
        <v>74499000</v>
      </c>
      <c r="R340" s="4" t="s">
        <v>38</v>
      </c>
      <c r="S340" s="12"/>
      <c r="T340" s="12">
        <v>76699000</v>
      </c>
      <c r="U340" s="9"/>
    </row>
    <row r="341" spans="1:21" ht="60" x14ac:dyDescent="0.25">
      <c r="A341" s="9" t="s">
        <v>1139</v>
      </c>
      <c r="B341" s="9" t="s">
        <v>742</v>
      </c>
      <c r="C341" s="4" t="s">
        <v>28</v>
      </c>
      <c r="D341" s="9" t="s">
        <v>1174</v>
      </c>
      <c r="E341" s="4" t="s">
        <v>30</v>
      </c>
      <c r="F341" s="4" t="s">
        <v>31</v>
      </c>
      <c r="G341" s="4" t="s">
        <v>448</v>
      </c>
      <c r="H341" s="9" t="s">
        <v>724</v>
      </c>
      <c r="I341" s="4" t="s">
        <v>1175</v>
      </c>
      <c r="J341" s="4" t="s">
        <v>370</v>
      </c>
      <c r="K341" s="4" t="s">
        <v>36</v>
      </c>
      <c r="L341" s="4" t="s">
        <v>37</v>
      </c>
      <c r="M341" s="10">
        <v>12900000</v>
      </c>
      <c r="N341" s="4" t="s">
        <v>37</v>
      </c>
      <c r="O341" s="11">
        <v>2398000</v>
      </c>
      <c r="P341" s="4" t="s">
        <v>37</v>
      </c>
      <c r="Q341" s="12">
        <v>93701000</v>
      </c>
      <c r="R341" s="4" t="s">
        <v>38</v>
      </c>
      <c r="S341" s="12"/>
      <c r="T341" s="12">
        <v>108999000</v>
      </c>
      <c r="U341" s="9" t="s">
        <v>1176</v>
      </c>
    </row>
    <row r="342" spans="1:21" ht="60" x14ac:dyDescent="0.25">
      <c r="A342" s="9" t="s">
        <v>1139</v>
      </c>
      <c r="B342" s="9" t="s">
        <v>1021</v>
      </c>
      <c r="C342" s="4" t="s">
        <v>28</v>
      </c>
      <c r="D342" s="9" t="s">
        <v>1177</v>
      </c>
      <c r="E342" s="4" t="s">
        <v>30</v>
      </c>
      <c r="F342" s="4" t="s">
        <v>31</v>
      </c>
      <c r="G342" s="4" t="s">
        <v>448</v>
      </c>
      <c r="H342" s="9" t="s">
        <v>724</v>
      </c>
      <c r="I342" s="4" t="s">
        <v>1178</v>
      </c>
      <c r="J342" s="4" t="s">
        <v>35</v>
      </c>
      <c r="K342" s="4" t="s">
        <v>36</v>
      </c>
      <c r="L342" s="4" t="s">
        <v>37</v>
      </c>
      <c r="M342" s="10">
        <v>32400000</v>
      </c>
      <c r="N342" s="4" t="s">
        <v>37</v>
      </c>
      <c r="O342" s="11">
        <v>1600000</v>
      </c>
      <c r="P342" s="4" t="s">
        <v>37</v>
      </c>
      <c r="Q342" s="12">
        <v>40799000</v>
      </c>
      <c r="R342" s="4" t="s">
        <v>38</v>
      </c>
      <c r="S342" s="12"/>
      <c r="T342" s="12">
        <v>74799000</v>
      </c>
      <c r="U342" s="9" t="s">
        <v>1179</v>
      </c>
    </row>
    <row r="343" spans="1:21" ht="60" x14ac:dyDescent="0.25">
      <c r="A343" s="9" t="s">
        <v>1139</v>
      </c>
      <c r="B343" s="9" t="s">
        <v>680</v>
      </c>
      <c r="C343" s="4" t="s">
        <v>28</v>
      </c>
      <c r="D343" s="9" t="s">
        <v>1180</v>
      </c>
      <c r="E343" s="4" t="s">
        <v>30</v>
      </c>
      <c r="F343" s="4" t="s">
        <v>31</v>
      </c>
      <c r="G343" s="4" t="s">
        <v>448</v>
      </c>
      <c r="H343" s="9" t="s">
        <v>724</v>
      </c>
      <c r="I343" s="4" t="s">
        <v>1181</v>
      </c>
      <c r="J343" s="4" t="s">
        <v>370</v>
      </c>
      <c r="K343" s="4" t="s">
        <v>36</v>
      </c>
      <c r="L343" s="4" t="s">
        <v>37</v>
      </c>
      <c r="M343" s="10">
        <v>56400000</v>
      </c>
      <c r="N343" s="4" t="s">
        <v>37</v>
      </c>
      <c r="O343" s="11">
        <v>1600000</v>
      </c>
      <c r="P343" s="4" t="s">
        <v>37</v>
      </c>
      <c r="Q343" s="12">
        <v>24099000</v>
      </c>
      <c r="R343" s="4" t="s">
        <v>38</v>
      </c>
      <c r="S343" s="12"/>
      <c r="T343" s="12">
        <v>82099000</v>
      </c>
      <c r="U343" s="9" t="s">
        <v>1182</v>
      </c>
    </row>
    <row r="344" spans="1:21" ht="60" x14ac:dyDescent="0.25">
      <c r="A344" s="9" t="s">
        <v>1139</v>
      </c>
      <c r="B344" s="9" t="s">
        <v>680</v>
      </c>
      <c r="C344" s="4" t="s">
        <v>28</v>
      </c>
      <c r="D344" s="9" t="s">
        <v>1183</v>
      </c>
      <c r="E344" s="4" t="s">
        <v>30</v>
      </c>
      <c r="F344" s="4" t="s">
        <v>31</v>
      </c>
      <c r="G344" s="4" t="s">
        <v>448</v>
      </c>
      <c r="H344" s="9" t="s">
        <v>724</v>
      </c>
      <c r="I344" s="4" t="s">
        <v>1184</v>
      </c>
      <c r="J344" s="4" t="s">
        <v>77</v>
      </c>
      <c r="K344" s="4" t="s">
        <v>36</v>
      </c>
      <c r="L344" s="4" t="s">
        <v>77</v>
      </c>
      <c r="M344" s="10">
        <v>2200000</v>
      </c>
      <c r="N344" s="4" t="s">
        <v>77</v>
      </c>
      <c r="O344" s="11">
        <v>1400000</v>
      </c>
      <c r="P344" s="4" t="s">
        <v>77</v>
      </c>
      <c r="Q344" s="12">
        <v>4500000</v>
      </c>
      <c r="R344" s="4" t="s">
        <v>38</v>
      </c>
      <c r="S344" s="12"/>
      <c r="T344" s="12">
        <v>8100000</v>
      </c>
      <c r="U344" s="9"/>
    </row>
    <row r="345" spans="1:21" x14ac:dyDescent="0.25">
      <c r="A345" s="9" t="s">
        <v>1139</v>
      </c>
      <c r="B345" s="9" t="s">
        <v>1185</v>
      </c>
      <c r="C345" s="4" t="s">
        <v>28</v>
      </c>
      <c r="D345" s="9" t="s">
        <v>1186</v>
      </c>
      <c r="E345" s="4" t="s">
        <v>30</v>
      </c>
      <c r="F345" s="4" t="s">
        <v>31</v>
      </c>
      <c r="G345" s="4" t="s">
        <v>448</v>
      </c>
      <c r="H345" s="9" t="s">
        <v>724</v>
      </c>
      <c r="I345" s="4" t="s">
        <v>1187</v>
      </c>
      <c r="J345" s="4" t="s">
        <v>77</v>
      </c>
      <c r="K345" s="4" t="s">
        <v>36</v>
      </c>
      <c r="L345" s="4" t="s">
        <v>77</v>
      </c>
      <c r="M345" s="10">
        <v>8500000</v>
      </c>
      <c r="N345" s="4" t="s">
        <v>77</v>
      </c>
      <c r="O345" s="11">
        <v>770000</v>
      </c>
      <c r="P345" s="4" t="s">
        <v>77</v>
      </c>
      <c r="Q345" s="12">
        <v>12400000</v>
      </c>
      <c r="R345" s="4" t="s">
        <v>38</v>
      </c>
      <c r="S345" s="12"/>
      <c r="T345" s="12">
        <v>21670000</v>
      </c>
      <c r="U345" s="9"/>
    </row>
    <row r="346" spans="1:21" ht="60" x14ac:dyDescent="0.25">
      <c r="A346" s="9" t="s">
        <v>1139</v>
      </c>
      <c r="B346" s="9" t="s">
        <v>583</v>
      </c>
      <c r="C346" s="4" t="s">
        <v>731</v>
      </c>
      <c r="D346" s="9" t="s">
        <v>1188</v>
      </c>
      <c r="E346" s="4" t="s">
        <v>733</v>
      </c>
      <c r="F346" s="4" t="s">
        <v>31</v>
      </c>
      <c r="G346" s="4" t="s">
        <v>448</v>
      </c>
      <c r="H346" s="9" t="s">
        <v>724</v>
      </c>
      <c r="I346" s="4" t="s">
        <v>1189</v>
      </c>
      <c r="J346" s="4" t="s">
        <v>370</v>
      </c>
      <c r="K346" s="4" t="s">
        <v>736</v>
      </c>
      <c r="L346" s="4" t="s">
        <v>37</v>
      </c>
      <c r="M346" s="10">
        <v>21993000</v>
      </c>
      <c r="N346" s="4" t="s">
        <v>37</v>
      </c>
      <c r="O346" s="11">
        <v>6114000</v>
      </c>
      <c r="P346" s="4" t="s">
        <v>37</v>
      </c>
      <c r="Q346" s="12">
        <v>115649000</v>
      </c>
      <c r="R346" s="4" t="s">
        <v>37</v>
      </c>
      <c r="S346" s="12">
        <v>1500000</v>
      </c>
      <c r="T346" s="12">
        <v>145256000</v>
      </c>
      <c r="U346" s="9"/>
    </row>
    <row r="347" spans="1:21" ht="60" x14ac:dyDescent="0.25">
      <c r="A347" s="9" t="s">
        <v>1139</v>
      </c>
      <c r="B347" s="9" t="s">
        <v>1190</v>
      </c>
      <c r="C347" s="4" t="s">
        <v>1191</v>
      </c>
      <c r="D347" s="9" t="s">
        <v>1192</v>
      </c>
      <c r="E347" s="4" t="s">
        <v>263</v>
      </c>
      <c r="F347" s="4" t="s">
        <v>31</v>
      </c>
      <c r="G347" s="4" t="s">
        <v>448</v>
      </c>
      <c r="H347" s="9" t="s">
        <v>724</v>
      </c>
      <c r="I347" s="4" t="s">
        <v>1193</v>
      </c>
      <c r="J347" s="4" t="s">
        <v>370</v>
      </c>
      <c r="K347" s="4" t="s">
        <v>265</v>
      </c>
      <c r="L347" s="4" t="s">
        <v>37</v>
      </c>
      <c r="M347" s="10">
        <v>6000000</v>
      </c>
      <c r="N347" s="4" t="s">
        <v>38</v>
      </c>
      <c r="O347" s="11"/>
      <c r="P347" s="4" t="s">
        <v>37</v>
      </c>
      <c r="Q347" s="12">
        <v>16600000</v>
      </c>
      <c r="R347" s="4" t="s">
        <v>38</v>
      </c>
      <c r="S347" s="12"/>
      <c r="T347" s="12">
        <v>22600000</v>
      </c>
      <c r="U347" s="9" t="s">
        <v>634</v>
      </c>
    </row>
    <row r="348" spans="1:21" ht="60" x14ac:dyDescent="0.25">
      <c r="A348" s="9" t="s">
        <v>1139</v>
      </c>
      <c r="B348" s="9" t="s">
        <v>1194</v>
      </c>
      <c r="C348" s="4" t="s">
        <v>28</v>
      </c>
      <c r="D348" s="9" t="s">
        <v>1195</v>
      </c>
      <c r="E348" s="4" t="s">
        <v>263</v>
      </c>
      <c r="F348" s="4" t="s">
        <v>31</v>
      </c>
      <c r="G348" s="4" t="s">
        <v>448</v>
      </c>
      <c r="H348" s="9" t="s">
        <v>724</v>
      </c>
      <c r="I348" s="4" t="s">
        <v>1196</v>
      </c>
      <c r="J348" s="4" t="s">
        <v>370</v>
      </c>
      <c r="K348" s="4" t="s">
        <v>265</v>
      </c>
      <c r="L348" s="4" t="s">
        <v>37</v>
      </c>
      <c r="M348" s="10">
        <v>29344000</v>
      </c>
      <c r="N348" s="4" t="s">
        <v>37</v>
      </c>
      <c r="O348" s="11">
        <v>3344000</v>
      </c>
      <c r="P348" s="4" t="s">
        <v>37</v>
      </c>
      <c r="Q348" s="12">
        <v>23798000</v>
      </c>
      <c r="R348" s="4" t="s">
        <v>38</v>
      </c>
      <c r="S348" s="12"/>
      <c r="T348" s="12">
        <v>56486000</v>
      </c>
      <c r="U348" s="9" t="s">
        <v>1197</v>
      </c>
    </row>
    <row r="349" spans="1:21" ht="45" x14ac:dyDescent="0.25">
      <c r="A349" s="9" t="s">
        <v>1139</v>
      </c>
      <c r="B349" s="9" t="s">
        <v>1198</v>
      </c>
      <c r="C349" s="4" t="s">
        <v>28</v>
      </c>
      <c r="D349" s="9" t="s">
        <v>1199</v>
      </c>
      <c r="E349" s="4" t="s">
        <v>263</v>
      </c>
      <c r="F349" s="4" t="s">
        <v>31</v>
      </c>
      <c r="G349" s="4" t="s">
        <v>448</v>
      </c>
      <c r="H349" s="9" t="s">
        <v>724</v>
      </c>
      <c r="I349" s="4" t="s">
        <v>1200</v>
      </c>
      <c r="J349" s="4" t="s">
        <v>77</v>
      </c>
      <c r="K349" s="4" t="s">
        <v>265</v>
      </c>
      <c r="L349" s="4" t="s">
        <v>77</v>
      </c>
      <c r="M349" s="10">
        <v>1800000</v>
      </c>
      <c r="N349" s="4" t="s">
        <v>38</v>
      </c>
      <c r="O349" s="11"/>
      <c r="P349" s="4" t="s">
        <v>77</v>
      </c>
      <c r="Q349" s="12">
        <v>11498000</v>
      </c>
      <c r="R349" s="4" t="s">
        <v>38</v>
      </c>
      <c r="S349" s="12"/>
      <c r="T349" s="12">
        <v>13298000</v>
      </c>
      <c r="U349" s="9" t="s">
        <v>1201</v>
      </c>
    </row>
    <row r="350" spans="1:21" ht="45" x14ac:dyDescent="0.25">
      <c r="A350" s="9" t="s">
        <v>1139</v>
      </c>
      <c r="B350" s="9" t="s">
        <v>1202</v>
      </c>
      <c r="C350" s="4" t="s">
        <v>28</v>
      </c>
      <c r="D350" s="9" t="s">
        <v>1203</v>
      </c>
      <c r="E350" s="4" t="s">
        <v>263</v>
      </c>
      <c r="F350" s="4" t="s">
        <v>31</v>
      </c>
      <c r="G350" s="4" t="s">
        <v>448</v>
      </c>
      <c r="H350" s="9" t="s">
        <v>724</v>
      </c>
      <c r="I350" s="4" t="s">
        <v>1204</v>
      </c>
      <c r="J350" s="4" t="s">
        <v>77</v>
      </c>
      <c r="K350" s="4" t="s">
        <v>265</v>
      </c>
      <c r="L350" s="4" t="s">
        <v>77</v>
      </c>
      <c r="M350" s="10">
        <v>2200000</v>
      </c>
      <c r="N350" s="4" t="s">
        <v>38</v>
      </c>
      <c r="O350" s="11"/>
      <c r="P350" s="4" t="s">
        <v>77</v>
      </c>
      <c r="Q350" s="12">
        <v>14401000</v>
      </c>
      <c r="R350" s="4" t="s">
        <v>38</v>
      </c>
      <c r="S350" s="12"/>
      <c r="T350" s="12">
        <v>16601000</v>
      </c>
      <c r="U350" s="9" t="s">
        <v>1205</v>
      </c>
    </row>
    <row r="351" spans="1:21" ht="60" x14ac:dyDescent="0.25">
      <c r="A351" s="9" t="s">
        <v>1206</v>
      </c>
      <c r="B351" s="9" t="s">
        <v>1207</v>
      </c>
      <c r="C351" s="4" t="s">
        <v>28</v>
      </c>
      <c r="D351" s="9" t="s">
        <v>1208</v>
      </c>
      <c r="E351" s="4" t="s">
        <v>30</v>
      </c>
      <c r="F351" s="4" t="s">
        <v>31</v>
      </c>
      <c r="G351" s="4" t="s">
        <v>729</v>
      </c>
      <c r="H351" s="9" t="s">
        <v>724</v>
      </c>
      <c r="I351" s="4" t="s">
        <v>1209</v>
      </c>
      <c r="J351" s="4" t="s">
        <v>77</v>
      </c>
      <c r="K351" s="4" t="s">
        <v>42</v>
      </c>
      <c r="L351" s="4" t="s">
        <v>77</v>
      </c>
      <c r="M351" s="10">
        <v>1000000</v>
      </c>
      <c r="N351" s="4" t="s">
        <v>77</v>
      </c>
      <c r="O351" s="11">
        <v>500000</v>
      </c>
      <c r="P351" s="4" t="s">
        <v>77</v>
      </c>
      <c r="Q351" s="12">
        <v>138201000</v>
      </c>
      <c r="R351" s="4" t="s">
        <v>38</v>
      </c>
      <c r="S351" s="12"/>
      <c r="T351" s="12">
        <v>139701000</v>
      </c>
      <c r="U351" s="9"/>
    </row>
    <row r="352" spans="1:21" ht="60" x14ac:dyDescent="0.25">
      <c r="A352" s="9" t="s">
        <v>1210</v>
      </c>
      <c r="B352" s="9" t="s">
        <v>1211</v>
      </c>
      <c r="C352" s="4" t="s">
        <v>28</v>
      </c>
      <c r="D352" s="9" t="s">
        <v>1212</v>
      </c>
      <c r="E352" s="4" t="s">
        <v>30</v>
      </c>
      <c r="F352" s="4" t="s">
        <v>31</v>
      </c>
      <c r="G352" s="4" t="s">
        <v>90</v>
      </c>
      <c r="H352" s="9" t="s">
        <v>91</v>
      </c>
      <c r="I352" s="4" t="s">
        <v>1213</v>
      </c>
      <c r="J352" s="4" t="s">
        <v>35</v>
      </c>
      <c r="K352" s="4" t="s">
        <v>42</v>
      </c>
      <c r="L352" s="4" t="s">
        <v>37</v>
      </c>
      <c r="M352" s="10">
        <v>5000000</v>
      </c>
      <c r="N352" s="4" t="s">
        <v>37</v>
      </c>
      <c r="O352" s="11">
        <v>200000</v>
      </c>
      <c r="P352" s="4" t="s">
        <v>37</v>
      </c>
      <c r="Q352" s="12">
        <v>3100000</v>
      </c>
      <c r="R352" s="4" t="s">
        <v>38</v>
      </c>
      <c r="S352" s="12"/>
      <c r="T352" s="12">
        <v>8300000</v>
      </c>
      <c r="U352" s="9"/>
    </row>
    <row r="353" spans="1:21" ht="30" x14ac:dyDescent="0.25">
      <c r="A353" s="9" t="s">
        <v>1210</v>
      </c>
      <c r="B353" s="9" t="s">
        <v>240</v>
      </c>
      <c r="C353" s="4" t="s">
        <v>28</v>
      </c>
      <c r="D353" s="9" t="s">
        <v>1214</v>
      </c>
      <c r="E353" s="4" t="s">
        <v>30</v>
      </c>
      <c r="F353" s="4" t="s">
        <v>31</v>
      </c>
      <c r="G353" s="4" t="s">
        <v>90</v>
      </c>
      <c r="H353" s="9" t="s">
        <v>91</v>
      </c>
      <c r="I353" s="4" t="s">
        <v>1215</v>
      </c>
      <c r="J353" s="4" t="s">
        <v>77</v>
      </c>
      <c r="K353" s="4" t="s">
        <v>42</v>
      </c>
      <c r="L353" s="4" t="s">
        <v>77</v>
      </c>
      <c r="M353" s="10">
        <v>5700000</v>
      </c>
      <c r="N353" s="4" t="s">
        <v>77</v>
      </c>
      <c r="O353" s="11">
        <v>1000000</v>
      </c>
      <c r="P353" s="4" t="s">
        <v>77</v>
      </c>
      <c r="Q353" s="12">
        <v>7799000</v>
      </c>
      <c r="R353" s="4" t="s">
        <v>38</v>
      </c>
      <c r="S353" s="12"/>
      <c r="T353" s="12">
        <v>14499000</v>
      </c>
      <c r="U353" s="9"/>
    </row>
    <row r="354" spans="1:21" ht="30" x14ac:dyDescent="0.25">
      <c r="A354" s="9" t="s">
        <v>1210</v>
      </c>
      <c r="B354" s="9" t="s">
        <v>1211</v>
      </c>
      <c r="C354" s="4" t="s">
        <v>28</v>
      </c>
      <c r="D354" s="9" t="s">
        <v>1216</v>
      </c>
      <c r="E354" s="4" t="s">
        <v>30</v>
      </c>
      <c r="F354" s="4" t="s">
        <v>31</v>
      </c>
      <c r="G354" s="4" t="s">
        <v>90</v>
      </c>
      <c r="H354" s="9" t="s">
        <v>91</v>
      </c>
      <c r="I354" s="4" t="s">
        <v>1217</v>
      </c>
      <c r="J354" s="4" t="s">
        <v>77</v>
      </c>
      <c r="K354" s="4" t="s">
        <v>36</v>
      </c>
      <c r="L354" s="4" t="s">
        <v>77</v>
      </c>
      <c r="M354" s="10">
        <v>30600000</v>
      </c>
      <c r="N354" s="4" t="s">
        <v>77</v>
      </c>
      <c r="O354" s="11">
        <v>1500000</v>
      </c>
      <c r="P354" s="4" t="s">
        <v>77</v>
      </c>
      <c r="Q354" s="12">
        <v>54902000</v>
      </c>
      <c r="R354" s="4" t="s">
        <v>38</v>
      </c>
      <c r="S354" s="12"/>
      <c r="T354" s="12">
        <v>87002000</v>
      </c>
      <c r="U354" s="9"/>
    </row>
    <row r="355" spans="1:21" ht="30" x14ac:dyDescent="0.25">
      <c r="A355" s="9" t="s">
        <v>1210</v>
      </c>
      <c r="B355" s="9" t="s">
        <v>1218</v>
      </c>
      <c r="C355" s="4" t="s">
        <v>28</v>
      </c>
      <c r="D355" s="9" t="s">
        <v>1219</v>
      </c>
      <c r="E355" s="4" t="s">
        <v>30</v>
      </c>
      <c r="F355" s="4" t="s">
        <v>31</v>
      </c>
      <c r="G355" s="4" t="s">
        <v>90</v>
      </c>
      <c r="H355" s="9" t="s">
        <v>91</v>
      </c>
      <c r="I355" s="4" t="s">
        <v>1220</v>
      </c>
      <c r="J355" s="4" t="s">
        <v>77</v>
      </c>
      <c r="K355" s="4" t="s">
        <v>42</v>
      </c>
      <c r="L355" s="4" t="s">
        <v>77</v>
      </c>
      <c r="M355" s="10">
        <v>81700000</v>
      </c>
      <c r="N355" s="4" t="s">
        <v>77</v>
      </c>
      <c r="O355" s="11">
        <v>400000</v>
      </c>
      <c r="P355" s="4" t="s">
        <v>77</v>
      </c>
      <c r="Q355" s="12">
        <v>165600000</v>
      </c>
      <c r="R355" s="4" t="s">
        <v>38</v>
      </c>
      <c r="S355" s="12"/>
      <c r="T355" s="12">
        <v>247700000</v>
      </c>
      <c r="U355" s="9"/>
    </row>
    <row r="356" spans="1:21" ht="30" x14ac:dyDescent="0.25">
      <c r="A356" s="9" t="s">
        <v>1210</v>
      </c>
      <c r="B356" s="9" t="s">
        <v>1218</v>
      </c>
      <c r="C356" s="4" t="s">
        <v>28</v>
      </c>
      <c r="D356" s="9" t="s">
        <v>1221</v>
      </c>
      <c r="E356" s="4" t="s">
        <v>30</v>
      </c>
      <c r="F356" s="4" t="s">
        <v>31</v>
      </c>
      <c r="G356" s="4" t="s">
        <v>90</v>
      </c>
      <c r="H356" s="9" t="s">
        <v>91</v>
      </c>
      <c r="I356" s="4" t="s">
        <v>1222</v>
      </c>
      <c r="J356" s="4" t="s">
        <v>77</v>
      </c>
      <c r="K356" s="4" t="s">
        <v>42</v>
      </c>
      <c r="L356" s="4" t="s">
        <v>77</v>
      </c>
      <c r="M356" s="10">
        <v>133800000</v>
      </c>
      <c r="N356" s="4" t="s">
        <v>77</v>
      </c>
      <c r="O356" s="11">
        <v>400000</v>
      </c>
      <c r="P356" s="4" t="s">
        <v>77</v>
      </c>
      <c r="Q356" s="12">
        <v>384600000</v>
      </c>
      <c r="R356" s="4" t="s">
        <v>38</v>
      </c>
      <c r="S356" s="12"/>
      <c r="T356" s="12">
        <v>518800000</v>
      </c>
      <c r="U356" s="9"/>
    </row>
    <row r="357" spans="1:21" ht="30" x14ac:dyDescent="0.25">
      <c r="A357" s="9" t="s">
        <v>1223</v>
      </c>
      <c r="B357" s="9" t="s">
        <v>1224</v>
      </c>
      <c r="C357" s="4" t="s">
        <v>28</v>
      </c>
      <c r="D357" s="9" t="s">
        <v>1225</v>
      </c>
      <c r="E357" s="4" t="s">
        <v>30</v>
      </c>
      <c r="F357" s="4" t="s">
        <v>31</v>
      </c>
      <c r="G357" s="4" t="s">
        <v>718</v>
      </c>
      <c r="H357" s="9" t="s">
        <v>1226</v>
      </c>
      <c r="I357" s="4" t="s">
        <v>1227</v>
      </c>
      <c r="J357" s="4" t="s">
        <v>77</v>
      </c>
      <c r="K357" s="4" t="s">
        <v>42</v>
      </c>
      <c r="L357" s="4" t="s">
        <v>77</v>
      </c>
      <c r="M357" s="10">
        <v>35788000</v>
      </c>
      <c r="N357" s="4" t="s">
        <v>77</v>
      </c>
      <c r="O357" s="11">
        <v>1513000</v>
      </c>
      <c r="P357" s="4" t="s">
        <v>77</v>
      </c>
      <c r="Q357" s="12">
        <v>135500000</v>
      </c>
      <c r="R357" s="4" t="s">
        <v>38</v>
      </c>
      <c r="S357" s="12"/>
      <c r="T357" s="12">
        <v>172801000</v>
      </c>
      <c r="U357" s="9"/>
    </row>
    <row r="358" spans="1:21" ht="30" x14ac:dyDescent="0.25">
      <c r="A358" s="9" t="s">
        <v>1223</v>
      </c>
      <c r="B358" s="9" t="s">
        <v>1224</v>
      </c>
      <c r="C358" s="4" t="s">
        <v>28</v>
      </c>
      <c r="D358" s="9" t="s">
        <v>1228</v>
      </c>
      <c r="E358" s="4" t="s">
        <v>30</v>
      </c>
      <c r="F358" s="4" t="s">
        <v>31</v>
      </c>
      <c r="G358" s="4" t="s">
        <v>718</v>
      </c>
      <c r="H358" s="9" t="s">
        <v>1226</v>
      </c>
      <c r="I358" s="4" t="s">
        <v>1229</v>
      </c>
      <c r="J358" s="4" t="s">
        <v>77</v>
      </c>
      <c r="K358" s="4" t="s">
        <v>42</v>
      </c>
      <c r="L358" s="4" t="s">
        <v>77</v>
      </c>
      <c r="M358" s="10">
        <v>20760000</v>
      </c>
      <c r="N358" s="4" t="s">
        <v>77</v>
      </c>
      <c r="O358" s="11">
        <v>4729000</v>
      </c>
      <c r="P358" s="4" t="s">
        <v>77</v>
      </c>
      <c r="Q358" s="12">
        <v>62700000</v>
      </c>
      <c r="R358" s="4" t="s">
        <v>38</v>
      </c>
      <c r="S358" s="12"/>
      <c r="T358" s="12">
        <v>88189000</v>
      </c>
      <c r="U358" s="9"/>
    </row>
    <row r="359" spans="1:21" ht="30" x14ac:dyDescent="0.25">
      <c r="A359" s="9" t="s">
        <v>1230</v>
      </c>
      <c r="B359" s="9" t="s">
        <v>1224</v>
      </c>
      <c r="C359" s="4" t="s">
        <v>28</v>
      </c>
      <c r="D359" s="9" t="s">
        <v>1231</v>
      </c>
      <c r="E359" s="4" t="s">
        <v>30</v>
      </c>
      <c r="F359" s="4" t="s">
        <v>31</v>
      </c>
      <c r="G359" s="4" t="s">
        <v>1232</v>
      </c>
      <c r="H359" s="9" t="s">
        <v>561</v>
      </c>
      <c r="I359" s="4" t="s">
        <v>1233</v>
      </c>
      <c r="J359" s="4" t="s">
        <v>77</v>
      </c>
      <c r="K359" s="4" t="s">
        <v>42</v>
      </c>
      <c r="L359" s="4" t="s">
        <v>77</v>
      </c>
      <c r="M359" s="10">
        <v>25266000</v>
      </c>
      <c r="N359" s="4" t="s">
        <v>77</v>
      </c>
      <c r="O359" s="11">
        <v>10475000</v>
      </c>
      <c r="P359" s="4" t="s">
        <v>77</v>
      </c>
      <c r="Q359" s="12">
        <v>73300000</v>
      </c>
      <c r="R359" s="4" t="s">
        <v>38</v>
      </c>
      <c r="S359" s="12"/>
      <c r="T359" s="12">
        <v>109041000</v>
      </c>
      <c r="U359" s="9" t="s">
        <v>139</v>
      </c>
    </row>
    <row r="360" spans="1:21" ht="60" x14ac:dyDescent="0.25">
      <c r="A360" s="9" t="s">
        <v>1234</v>
      </c>
      <c r="B360" s="9" t="s">
        <v>356</v>
      </c>
      <c r="C360" s="4" t="s">
        <v>28</v>
      </c>
      <c r="D360" s="9" t="s">
        <v>1235</v>
      </c>
      <c r="E360" s="4" t="s">
        <v>30</v>
      </c>
      <c r="F360" s="4" t="s">
        <v>31</v>
      </c>
      <c r="G360" s="4" t="s">
        <v>718</v>
      </c>
      <c r="H360" s="9" t="s">
        <v>1236</v>
      </c>
      <c r="I360" s="4" t="s">
        <v>1237</v>
      </c>
      <c r="J360" s="4" t="s">
        <v>35</v>
      </c>
      <c r="K360" s="4" t="s">
        <v>36</v>
      </c>
      <c r="L360" s="4" t="s">
        <v>37</v>
      </c>
      <c r="M360" s="10">
        <v>40072000</v>
      </c>
      <c r="N360" s="4" t="s">
        <v>37</v>
      </c>
      <c r="O360" s="11">
        <v>7908000</v>
      </c>
      <c r="P360" s="4" t="s">
        <v>37</v>
      </c>
      <c r="Q360" s="12">
        <v>101599000</v>
      </c>
      <c r="R360" s="4" t="s">
        <v>38</v>
      </c>
      <c r="S360" s="12"/>
      <c r="T360" s="12">
        <v>149579000</v>
      </c>
      <c r="U360" s="9"/>
    </row>
    <row r="361" spans="1:21" ht="45" x14ac:dyDescent="0.25">
      <c r="A361" s="9" t="s">
        <v>1238</v>
      </c>
      <c r="B361" s="9" t="s">
        <v>742</v>
      </c>
      <c r="C361" s="4" t="s">
        <v>28</v>
      </c>
      <c r="D361" s="9" t="s">
        <v>1239</v>
      </c>
      <c r="E361" s="4" t="s">
        <v>30</v>
      </c>
      <c r="F361" s="4" t="s">
        <v>31</v>
      </c>
      <c r="G361" s="4" t="s">
        <v>90</v>
      </c>
      <c r="H361" s="9" t="s">
        <v>91</v>
      </c>
      <c r="I361" s="4" t="s">
        <v>1240</v>
      </c>
      <c r="J361" s="4" t="s">
        <v>77</v>
      </c>
      <c r="K361" s="4" t="s">
        <v>36</v>
      </c>
      <c r="L361" s="4" t="s">
        <v>77</v>
      </c>
      <c r="M361" s="10">
        <v>18200000</v>
      </c>
      <c r="N361" s="4" t="s">
        <v>77</v>
      </c>
      <c r="O361" s="11">
        <v>1100000</v>
      </c>
      <c r="P361" s="4" t="s">
        <v>77</v>
      </c>
      <c r="Q361" s="12">
        <v>132201000</v>
      </c>
      <c r="R361" s="4" t="s">
        <v>38</v>
      </c>
      <c r="S361" s="12"/>
      <c r="T361" s="12">
        <v>151501000</v>
      </c>
      <c r="U361" s="9"/>
    </row>
    <row r="362" spans="1:21" ht="30" x14ac:dyDescent="0.25">
      <c r="A362" s="9" t="s">
        <v>1241</v>
      </c>
      <c r="B362" s="9" t="s">
        <v>1242</v>
      </c>
      <c r="C362" s="4" t="s">
        <v>28</v>
      </c>
      <c r="D362" s="9" t="s">
        <v>1243</v>
      </c>
      <c r="E362" s="4" t="s">
        <v>30</v>
      </c>
      <c r="F362" s="4" t="s">
        <v>31</v>
      </c>
      <c r="G362" s="4" t="s">
        <v>718</v>
      </c>
      <c r="H362" s="9" t="s">
        <v>719</v>
      </c>
      <c r="I362" s="4" t="s">
        <v>1244</v>
      </c>
      <c r="J362" s="4" t="s">
        <v>77</v>
      </c>
      <c r="K362" s="4" t="s">
        <v>36</v>
      </c>
      <c r="L362" s="4" t="s">
        <v>77</v>
      </c>
      <c r="M362" s="10">
        <v>1000000</v>
      </c>
      <c r="N362" s="4" t="s">
        <v>77</v>
      </c>
      <c r="O362" s="11">
        <v>946000</v>
      </c>
      <c r="P362" s="4" t="s">
        <v>77</v>
      </c>
      <c r="Q362" s="12">
        <v>9199000</v>
      </c>
      <c r="R362" s="4" t="s">
        <v>38</v>
      </c>
      <c r="S362" s="12"/>
      <c r="T362" s="12">
        <v>11145000</v>
      </c>
      <c r="U362" s="9"/>
    </row>
    <row r="363" spans="1:21" ht="30" x14ac:dyDescent="0.25">
      <c r="A363" s="9" t="s">
        <v>1245</v>
      </c>
      <c r="B363" s="9" t="s">
        <v>1246</v>
      </c>
      <c r="C363" s="4" t="s">
        <v>28</v>
      </c>
      <c r="D363" s="9" t="s">
        <v>1247</v>
      </c>
      <c r="E363" s="4" t="s">
        <v>30</v>
      </c>
      <c r="F363" s="4" t="s">
        <v>31</v>
      </c>
      <c r="G363" s="4" t="s">
        <v>90</v>
      </c>
      <c r="H363" s="9" t="s">
        <v>1109</v>
      </c>
      <c r="I363" s="4" t="s">
        <v>1248</v>
      </c>
      <c r="J363" s="4" t="s">
        <v>77</v>
      </c>
      <c r="K363" s="4" t="s">
        <v>42</v>
      </c>
      <c r="L363" s="4" t="s">
        <v>77</v>
      </c>
      <c r="M363" s="10">
        <v>750000</v>
      </c>
      <c r="N363" s="4" t="s">
        <v>77</v>
      </c>
      <c r="O363" s="11">
        <v>100000</v>
      </c>
      <c r="P363" s="4" t="s">
        <v>77</v>
      </c>
      <c r="Q363" s="12">
        <v>4500000</v>
      </c>
      <c r="R363" s="4" t="s">
        <v>38</v>
      </c>
      <c r="S363" s="12"/>
      <c r="T363" s="12">
        <v>5350000</v>
      </c>
      <c r="U363" s="9" t="s">
        <v>1249</v>
      </c>
    </row>
    <row r="364" spans="1:21" ht="45" x14ac:dyDescent="0.25">
      <c r="A364" s="9" t="s">
        <v>1245</v>
      </c>
      <c r="B364" s="9" t="s">
        <v>1250</v>
      </c>
      <c r="C364" s="4" t="s">
        <v>28</v>
      </c>
      <c r="D364" s="9" t="s">
        <v>1251</v>
      </c>
      <c r="E364" s="4" t="s">
        <v>30</v>
      </c>
      <c r="F364" s="4" t="s">
        <v>31</v>
      </c>
      <c r="G364" s="4" t="s">
        <v>90</v>
      </c>
      <c r="H364" s="9" t="s">
        <v>1109</v>
      </c>
      <c r="I364" s="4" t="s">
        <v>1252</v>
      </c>
      <c r="J364" s="4" t="s">
        <v>77</v>
      </c>
      <c r="K364" s="4" t="s">
        <v>36</v>
      </c>
      <c r="L364" s="4" t="s">
        <v>77</v>
      </c>
      <c r="M364" s="10">
        <v>2000000</v>
      </c>
      <c r="N364" s="4" t="s">
        <v>77</v>
      </c>
      <c r="O364" s="11">
        <v>300000</v>
      </c>
      <c r="P364" s="4" t="s">
        <v>77</v>
      </c>
      <c r="Q364" s="12">
        <v>2100000</v>
      </c>
      <c r="R364" s="4" t="s">
        <v>38</v>
      </c>
      <c r="S364" s="12"/>
      <c r="T364" s="12">
        <v>4400000</v>
      </c>
      <c r="U364" s="9"/>
    </row>
  </sheetData>
  <conditionalFormatting sqref="I1">
    <cfRule type="duplicateValues" dxfId="7" priority="2"/>
  </conditionalFormatting>
  <conditionalFormatting sqref="I2:I364">
    <cfRule type="duplicateValues" dxfId="6"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2A1A-F992-4CF4-9B49-7FB58E853090}">
  <sheetPr filterMode="1"/>
  <dimension ref="A1:W364"/>
  <sheetViews>
    <sheetView topLeftCell="I1" workbookViewId="0">
      <selection activeCell="D3" sqref="D3"/>
    </sheetView>
  </sheetViews>
  <sheetFormatPr defaultRowHeight="15" x14ac:dyDescent="0.25"/>
  <cols>
    <col min="1" max="1" width="17.7109375" customWidth="1"/>
    <col min="2" max="2" width="28.7109375" customWidth="1"/>
    <col min="3" max="3" width="18.28515625" customWidth="1"/>
    <col min="4" max="4" width="46.7109375" customWidth="1"/>
    <col min="5" max="5" width="13.7109375" customWidth="1"/>
    <col min="6" max="6" width="21.42578125" customWidth="1"/>
    <col min="7" max="7" width="12.7109375" customWidth="1"/>
    <col min="8" max="8" width="28.7109375" customWidth="1"/>
    <col min="9" max="9" width="12.7109375" customWidth="1"/>
    <col min="10" max="10" width="14.7109375" customWidth="1"/>
    <col min="11" max="20" width="16.7109375" customWidth="1"/>
    <col min="21" max="21" width="36.7109375" customWidth="1"/>
  </cols>
  <sheetData>
    <row r="1" spans="1:23" ht="75" x14ac:dyDescent="0.25">
      <c r="A1" s="2" t="s">
        <v>5</v>
      </c>
      <c r="B1" s="2" t="s">
        <v>6</v>
      </c>
      <c r="C1" s="2" t="s">
        <v>7</v>
      </c>
      <c r="D1" s="2" t="s">
        <v>8</v>
      </c>
      <c r="E1" s="2" t="s">
        <v>9</v>
      </c>
      <c r="F1" s="2" t="s">
        <v>10</v>
      </c>
      <c r="G1" s="2" t="s">
        <v>11</v>
      </c>
      <c r="H1" s="2" t="s">
        <v>12</v>
      </c>
      <c r="I1" s="2" t="s">
        <v>13</v>
      </c>
      <c r="J1" s="2" t="s">
        <v>14</v>
      </c>
      <c r="K1" s="2" t="s">
        <v>15</v>
      </c>
      <c r="L1" s="2" t="s">
        <v>16</v>
      </c>
      <c r="M1" s="2" t="s">
        <v>17</v>
      </c>
      <c r="N1" s="2" t="s">
        <v>18</v>
      </c>
      <c r="O1" s="2" t="s">
        <v>19</v>
      </c>
      <c r="P1" s="2" t="s">
        <v>20</v>
      </c>
      <c r="Q1" s="2" t="s">
        <v>21</v>
      </c>
      <c r="R1" s="2" t="s">
        <v>22</v>
      </c>
      <c r="S1" s="2" t="s">
        <v>23</v>
      </c>
      <c r="T1" s="2" t="s">
        <v>24</v>
      </c>
      <c r="U1" s="2" t="s">
        <v>25</v>
      </c>
      <c r="V1" s="17" t="s">
        <v>1947</v>
      </c>
      <c r="W1" s="17" t="s">
        <v>1256</v>
      </c>
    </row>
    <row r="2" spans="1:23" hidden="1" x14ac:dyDescent="0.25">
      <c r="A2" s="3"/>
      <c r="B2" s="3"/>
      <c r="C2" s="4"/>
      <c r="D2" s="3"/>
      <c r="E2" s="5"/>
      <c r="F2" s="5"/>
      <c r="G2" s="5"/>
      <c r="H2" s="3"/>
      <c r="I2" s="5"/>
      <c r="J2" s="5"/>
      <c r="K2" s="5"/>
      <c r="L2" s="4"/>
      <c r="M2" s="6"/>
      <c r="N2" s="4"/>
      <c r="O2" s="7"/>
      <c r="P2" s="4"/>
      <c r="Q2" s="8"/>
      <c r="R2" s="5"/>
      <c r="S2" s="8"/>
      <c r="T2" s="8"/>
      <c r="U2" s="9"/>
    </row>
    <row r="3" spans="1:23" ht="60" x14ac:dyDescent="0.25">
      <c r="A3" s="9" t="s">
        <v>26</v>
      </c>
      <c r="B3" s="9" t="s">
        <v>27</v>
      </c>
      <c r="C3" s="4" t="s">
        <v>28</v>
      </c>
      <c r="D3" s="9" t="s">
        <v>39</v>
      </c>
      <c r="E3" s="4" t="s">
        <v>30</v>
      </c>
      <c r="F3" s="4" t="s">
        <v>31</v>
      </c>
      <c r="G3" s="4" t="s">
        <v>32</v>
      </c>
      <c r="H3" s="9" t="s">
        <v>33</v>
      </c>
      <c r="I3" s="4" t="s">
        <v>40</v>
      </c>
      <c r="J3" s="4" t="s">
        <v>41</v>
      </c>
      <c r="K3" s="4" t="s">
        <v>42</v>
      </c>
      <c r="L3" s="4" t="s">
        <v>37</v>
      </c>
      <c r="M3" s="10">
        <v>600000</v>
      </c>
      <c r="N3" s="4" t="s">
        <v>37</v>
      </c>
      <c r="O3" s="11">
        <v>200000</v>
      </c>
      <c r="P3" s="4" t="s">
        <v>37</v>
      </c>
      <c r="Q3" s="12">
        <v>7100000</v>
      </c>
      <c r="R3" s="4" t="s">
        <v>38</v>
      </c>
      <c r="S3" s="12"/>
      <c r="T3" s="12">
        <v>7900000</v>
      </c>
      <c r="U3" s="9"/>
      <c r="V3">
        <f>IF(ISNUMBER(MATCH(I3,#REF!,0)),1,0)</f>
        <v>0</v>
      </c>
      <c r="W3" t="str">
        <f>IF(V3=1,VLOOKUP(I3,#REF!,2,FALSE),"No Match")</f>
        <v>No Match</v>
      </c>
    </row>
    <row r="4" spans="1:23" hidden="1" x14ac:dyDescent="0.25">
      <c r="A4" s="9"/>
      <c r="B4" s="9"/>
      <c r="C4" s="4"/>
      <c r="D4" s="9"/>
      <c r="E4" s="4"/>
      <c r="F4" s="4"/>
      <c r="G4" s="4"/>
      <c r="H4" s="9"/>
      <c r="I4" s="4"/>
      <c r="J4" s="4"/>
      <c r="K4" s="4"/>
      <c r="L4" s="4"/>
      <c r="M4" s="10"/>
      <c r="N4" s="4"/>
      <c r="O4" s="11"/>
      <c r="P4" s="4"/>
      <c r="Q4" s="12"/>
      <c r="R4" s="4"/>
      <c r="S4" s="12"/>
      <c r="T4" s="12"/>
      <c r="U4" s="9"/>
    </row>
    <row r="5" spans="1:23" hidden="1" x14ac:dyDescent="0.25">
      <c r="A5" s="9"/>
      <c r="B5" s="9"/>
      <c r="C5" s="4"/>
      <c r="D5" s="9"/>
      <c r="E5" s="4"/>
      <c r="F5" s="4"/>
      <c r="G5" s="4"/>
      <c r="H5" s="9"/>
      <c r="I5" s="4"/>
      <c r="J5" s="4"/>
      <c r="K5" s="4"/>
      <c r="L5" s="4"/>
      <c r="M5" s="10"/>
      <c r="N5" s="4"/>
      <c r="O5" s="11"/>
      <c r="P5" s="4"/>
      <c r="Q5" s="12"/>
      <c r="R5" s="4"/>
      <c r="S5" s="12"/>
      <c r="T5" s="12"/>
      <c r="U5" s="9"/>
    </row>
    <row r="6" spans="1:23" hidden="1" x14ac:dyDescent="0.25">
      <c r="A6" s="9"/>
      <c r="B6" s="9"/>
      <c r="C6" s="4"/>
      <c r="D6" s="9"/>
      <c r="E6" s="4"/>
      <c r="F6" s="4"/>
      <c r="G6" s="4"/>
      <c r="H6" s="9"/>
      <c r="I6" s="4"/>
      <c r="J6" s="4"/>
      <c r="K6" s="4"/>
      <c r="L6" s="4"/>
      <c r="M6" s="10"/>
      <c r="N6" s="4"/>
      <c r="O6" s="11"/>
      <c r="P6" s="4"/>
      <c r="Q6" s="12"/>
      <c r="R6" s="4"/>
      <c r="S6" s="12"/>
      <c r="T6" s="12"/>
      <c r="U6" s="9"/>
    </row>
    <row r="7" spans="1:23" hidden="1" x14ac:dyDescent="0.25">
      <c r="A7" s="9"/>
      <c r="B7" s="9"/>
      <c r="C7" s="4"/>
      <c r="D7" s="9"/>
      <c r="E7" s="4"/>
      <c r="F7" s="4"/>
      <c r="G7" s="4"/>
      <c r="H7" s="9"/>
      <c r="I7" s="4"/>
      <c r="J7" s="4"/>
      <c r="K7" s="4"/>
      <c r="L7" s="4"/>
      <c r="M7" s="10"/>
      <c r="N7" s="4"/>
      <c r="O7" s="11"/>
      <c r="P7" s="4"/>
      <c r="Q7" s="12"/>
      <c r="R7" s="4"/>
      <c r="S7" s="12"/>
      <c r="T7" s="12"/>
      <c r="U7" s="9"/>
    </row>
    <row r="8" spans="1:23" hidden="1" x14ac:dyDescent="0.25">
      <c r="A8" s="9"/>
      <c r="B8" s="9"/>
      <c r="C8" s="4"/>
      <c r="D8" s="9"/>
      <c r="E8" s="4"/>
      <c r="F8" s="4"/>
      <c r="G8" s="4"/>
      <c r="H8" s="9"/>
      <c r="I8" s="4"/>
      <c r="J8" s="4"/>
      <c r="K8" s="4"/>
      <c r="L8" s="4"/>
      <c r="M8" s="10"/>
      <c r="N8" s="4"/>
      <c r="O8" s="11"/>
      <c r="P8" s="4"/>
      <c r="Q8" s="12"/>
      <c r="R8" s="4"/>
      <c r="S8" s="12"/>
      <c r="T8" s="12"/>
      <c r="U8" s="9"/>
    </row>
    <row r="9" spans="1:23" hidden="1" x14ac:dyDescent="0.25">
      <c r="A9" s="9"/>
      <c r="B9" s="9"/>
      <c r="C9" s="4"/>
      <c r="D9" s="9"/>
      <c r="E9" s="4"/>
      <c r="F9" s="4"/>
      <c r="G9" s="4"/>
      <c r="H9" s="9"/>
      <c r="I9" s="4"/>
      <c r="J9" s="4"/>
      <c r="K9" s="4"/>
      <c r="L9" s="4"/>
      <c r="M9" s="10"/>
      <c r="N9" s="4"/>
      <c r="O9" s="11"/>
      <c r="P9" s="4"/>
      <c r="Q9" s="12"/>
      <c r="R9" s="4"/>
      <c r="S9" s="12"/>
      <c r="T9" s="12"/>
      <c r="U9" s="9"/>
    </row>
    <row r="10" spans="1:23" ht="60" x14ac:dyDescent="0.25">
      <c r="A10" s="9" t="s">
        <v>26</v>
      </c>
      <c r="B10" s="9" t="s">
        <v>59</v>
      </c>
      <c r="C10" s="4" t="s">
        <v>28</v>
      </c>
      <c r="D10" s="9" t="s">
        <v>60</v>
      </c>
      <c r="E10" s="4" t="s">
        <v>30</v>
      </c>
      <c r="F10" s="4" t="s">
        <v>31</v>
      </c>
      <c r="G10" s="4" t="s">
        <v>32</v>
      </c>
      <c r="H10" s="9" t="s">
        <v>33</v>
      </c>
      <c r="I10" s="4" t="s">
        <v>61</v>
      </c>
      <c r="J10" s="4" t="s">
        <v>41</v>
      </c>
      <c r="K10" s="4" t="s">
        <v>36</v>
      </c>
      <c r="L10" s="4" t="s">
        <v>37</v>
      </c>
      <c r="M10" s="10">
        <v>1200000</v>
      </c>
      <c r="N10" s="4" t="s">
        <v>37</v>
      </c>
      <c r="O10" s="11">
        <v>180000</v>
      </c>
      <c r="P10" s="4" t="s">
        <v>37</v>
      </c>
      <c r="Q10" s="12">
        <v>1100000</v>
      </c>
      <c r="R10" s="4" t="s">
        <v>38</v>
      </c>
      <c r="S10" s="12"/>
      <c r="T10" s="12">
        <v>2480000</v>
      </c>
      <c r="U10" s="9"/>
      <c r="V10">
        <f>IF(ISNUMBER(MATCH(I10,#REF!,0)),1,0)</f>
        <v>0</v>
      </c>
      <c r="W10" t="str">
        <f>IF(V10=1,VLOOKUP(I10,#REF!,2,FALSE),"No Match")</f>
        <v>No Match</v>
      </c>
    </row>
    <row r="11" spans="1:23" ht="60" x14ac:dyDescent="0.25">
      <c r="A11" s="9" t="s">
        <v>26</v>
      </c>
      <c r="B11" s="9" t="s">
        <v>62</v>
      </c>
      <c r="C11" s="4" t="s">
        <v>28</v>
      </c>
      <c r="D11" s="9" t="s">
        <v>63</v>
      </c>
      <c r="E11" s="4" t="s">
        <v>30</v>
      </c>
      <c r="F11" s="4" t="s">
        <v>31</v>
      </c>
      <c r="G11" s="4" t="s">
        <v>32</v>
      </c>
      <c r="H11" s="9" t="s">
        <v>33</v>
      </c>
      <c r="I11" s="4" t="s">
        <v>64</v>
      </c>
      <c r="J11" s="4" t="s">
        <v>41</v>
      </c>
      <c r="K11" s="4" t="s">
        <v>36</v>
      </c>
      <c r="L11" s="4" t="s">
        <v>37</v>
      </c>
      <c r="M11" s="10">
        <v>400000</v>
      </c>
      <c r="N11" s="4" t="s">
        <v>37</v>
      </c>
      <c r="O11" s="11">
        <v>1200000</v>
      </c>
      <c r="P11" s="4" t="s">
        <v>37</v>
      </c>
      <c r="Q11" s="12">
        <v>2900000</v>
      </c>
      <c r="R11" s="4" t="s">
        <v>38</v>
      </c>
      <c r="S11" s="12"/>
      <c r="T11" s="12">
        <v>4500000</v>
      </c>
      <c r="U11" s="9"/>
      <c r="V11">
        <f>IF(ISNUMBER(MATCH(I11,#REF!,0)),1,0)</f>
        <v>0</v>
      </c>
      <c r="W11" t="str">
        <f>IF(V11=1,VLOOKUP(I11,#REF!,2,FALSE),"No Match")</f>
        <v>No Match</v>
      </c>
    </row>
    <row r="12" spans="1:23" ht="60" x14ac:dyDescent="0.25">
      <c r="A12" s="9" t="s">
        <v>26</v>
      </c>
      <c r="B12" s="9" t="s">
        <v>65</v>
      </c>
      <c r="C12" s="4" t="s">
        <v>28</v>
      </c>
      <c r="D12" s="9" t="s">
        <v>66</v>
      </c>
      <c r="E12" s="4" t="s">
        <v>30</v>
      </c>
      <c r="F12" s="4" t="s">
        <v>31</v>
      </c>
      <c r="G12" s="4" t="s">
        <v>32</v>
      </c>
      <c r="H12" s="9" t="s">
        <v>33</v>
      </c>
      <c r="I12" s="4" t="s">
        <v>67</v>
      </c>
      <c r="J12" s="4" t="s">
        <v>41</v>
      </c>
      <c r="K12" s="4" t="s">
        <v>36</v>
      </c>
      <c r="L12" s="4" t="s">
        <v>37</v>
      </c>
      <c r="M12" s="10">
        <v>5800000</v>
      </c>
      <c r="N12" s="4" t="s">
        <v>37</v>
      </c>
      <c r="O12" s="11">
        <v>400000</v>
      </c>
      <c r="P12" s="4" t="s">
        <v>37</v>
      </c>
      <c r="Q12" s="12">
        <v>8400000</v>
      </c>
      <c r="R12" s="4" t="s">
        <v>38</v>
      </c>
      <c r="S12" s="12"/>
      <c r="T12" s="12">
        <v>14600000</v>
      </c>
      <c r="U12" s="9"/>
      <c r="V12">
        <f>IF(ISNUMBER(MATCH(I12,#REF!,0)),1,0)</f>
        <v>0</v>
      </c>
      <c r="W12" t="str">
        <f>IF(V12=1,VLOOKUP(I12,#REF!,2,FALSE),"No Match")</f>
        <v>No Match</v>
      </c>
    </row>
    <row r="13" spans="1:23" ht="60" x14ac:dyDescent="0.25">
      <c r="A13" s="9" t="s">
        <v>26</v>
      </c>
      <c r="B13" s="9" t="s">
        <v>68</v>
      </c>
      <c r="C13" s="4" t="s">
        <v>28</v>
      </c>
      <c r="D13" s="9" t="s">
        <v>69</v>
      </c>
      <c r="E13" s="4" t="s">
        <v>30</v>
      </c>
      <c r="F13" s="4" t="s">
        <v>31</v>
      </c>
      <c r="G13" s="4" t="s">
        <v>32</v>
      </c>
      <c r="H13" s="9" t="s">
        <v>33</v>
      </c>
      <c r="I13" s="4" t="s">
        <v>70</v>
      </c>
      <c r="J13" s="4" t="s">
        <v>41</v>
      </c>
      <c r="K13" s="4" t="s">
        <v>36</v>
      </c>
      <c r="L13" s="4" t="s">
        <v>37</v>
      </c>
      <c r="M13" s="10">
        <v>3401000</v>
      </c>
      <c r="N13" s="4" t="s">
        <v>37</v>
      </c>
      <c r="O13" s="11">
        <v>2400000</v>
      </c>
      <c r="P13" s="4" t="s">
        <v>37</v>
      </c>
      <c r="Q13" s="12">
        <v>5600000</v>
      </c>
      <c r="R13" s="4" t="s">
        <v>38</v>
      </c>
      <c r="S13" s="12"/>
      <c r="T13" s="12">
        <v>11401000</v>
      </c>
      <c r="U13" s="9"/>
      <c r="V13">
        <f>IF(ISNUMBER(MATCH(I13,#REF!,0)),1,0)</f>
        <v>0</v>
      </c>
      <c r="W13" t="str">
        <f>IF(V13=1,VLOOKUP(I13,#REF!,2,FALSE),"No Match")</f>
        <v>No Match</v>
      </c>
    </row>
    <row r="14" spans="1:23" ht="30" x14ac:dyDescent="0.25">
      <c r="A14" s="9" t="s">
        <v>71</v>
      </c>
      <c r="B14" s="9" t="s">
        <v>72</v>
      </c>
      <c r="C14" s="4" t="s">
        <v>28</v>
      </c>
      <c r="D14" s="9" t="s">
        <v>73</v>
      </c>
      <c r="E14" s="4" t="s">
        <v>30</v>
      </c>
      <c r="F14" s="4" t="s">
        <v>31</v>
      </c>
      <c r="G14" s="4" t="s">
        <v>74</v>
      </c>
      <c r="H14" s="9" t="s">
        <v>75</v>
      </c>
      <c r="I14" s="4" t="s">
        <v>76</v>
      </c>
      <c r="J14" s="4" t="s">
        <v>77</v>
      </c>
      <c r="K14" s="4" t="s">
        <v>36</v>
      </c>
      <c r="L14" s="4" t="s">
        <v>77</v>
      </c>
      <c r="M14" s="10">
        <v>17300000</v>
      </c>
      <c r="N14" s="4" t="s">
        <v>77</v>
      </c>
      <c r="O14" s="11">
        <v>3500000</v>
      </c>
      <c r="P14" s="4" t="s">
        <v>77</v>
      </c>
      <c r="Q14" s="12">
        <v>55000000</v>
      </c>
      <c r="R14" s="4" t="s">
        <v>38</v>
      </c>
      <c r="S14" s="12"/>
      <c r="T14" s="12">
        <v>75800000</v>
      </c>
      <c r="U14" s="9"/>
      <c r="V14">
        <f>IF(ISNUMBER(MATCH(I14,#REF!,0)),1,0)</f>
        <v>0</v>
      </c>
      <c r="W14" t="str">
        <f>IF(V14=1,VLOOKUP(I14,#REF!,2,FALSE),"No Match")</f>
        <v>No Match</v>
      </c>
    </row>
    <row r="15" spans="1:23" hidden="1" x14ac:dyDescent="0.25">
      <c r="A15" s="9"/>
      <c r="B15" s="9"/>
      <c r="C15" s="4"/>
      <c r="D15" s="9"/>
      <c r="E15" s="4"/>
      <c r="F15" s="4"/>
      <c r="G15" s="4"/>
      <c r="H15" s="9"/>
      <c r="I15" s="4"/>
      <c r="J15" s="4"/>
      <c r="K15" s="4"/>
      <c r="L15" s="4"/>
      <c r="M15" s="10"/>
      <c r="N15" s="4"/>
      <c r="O15" s="11"/>
      <c r="P15" s="4"/>
      <c r="Q15" s="12"/>
      <c r="R15" s="4"/>
      <c r="S15" s="12"/>
      <c r="T15" s="12"/>
      <c r="U15" s="9"/>
    </row>
    <row r="16" spans="1:23" hidden="1" x14ac:dyDescent="0.25">
      <c r="A16" s="9"/>
      <c r="B16" s="9"/>
      <c r="C16" s="4"/>
      <c r="D16" s="9"/>
      <c r="E16" s="4"/>
      <c r="F16" s="4"/>
      <c r="G16" s="4"/>
      <c r="H16" s="9"/>
      <c r="I16" s="4"/>
      <c r="J16" s="4"/>
      <c r="K16" s="4"/>
      <c r="L16" s="4"/>
      <c r="M16" s="10"/>
      <c r="N16" s="4"/>
      <c r="O16" s="11"/>
      <c r="P16" s="4"/>
      <c r="Q16" s="12"/>
      <c r="R16" s="4"/>
      <c r="S16" s="12"/>
      <c r="T16" s="12"/>
      <c r="U16" s="9"/>
    </row>
    <row r="17" spans="1:23" ht="45" x14ac:dyDescent="0.25">
      <c r="A17" s="9" t="s">
        <v>87</v>
      </c>
      <c r="B17" s="9" t="s">
        <v>88</v>
      </c>
      <c r="C17" s="4" t="s">
        <v>28</v>
      </c>
      <c r="D17" s="9" t="s">
        <v>89</v>
      </c>
      <c r="E17" s="4" t="s">
        <v>30</v>
      </c>
      <c r="F17" s="4" t="s">
        <v>31</v>
      </c>
      <c r="G17" s="4" t="s">
        <v>90</v>
      </c>
      <c r="H17" s="9" t="s">
        <v>91</v>
      </c>
      <c r="I17" s="4" t="s">
        <v>92</v>
      </c>
      <c r="J17" s="4" t="s">
        <v>77</v>
      </c>
      <c r="K17" s="4" t="s">
        <v>36</v>
      </c>
      <c r="L17" s="4" t="s">
        <v>77</v>
      </c>
      <c r="M17" s="10">
        <v>1100000</v>
      </c>
      <c r="N17" s="4" t="s">
        <v>77</v>
      </c>
      <c r="O17" s="11">
        <v>50000</v>
      </c>
      <c r="P17" s="4" t="s">
        <v>77</v>
      </c>
      <c r="Q17" s="12">
        <v>2800000</v>
      </c>
      <c r="R17" s="4" t="s">
        <v>38</v>
      </c>
      <c r="S17" s="12"/>
      <c r="T17" s="12">
        <v>3950000</v>
      </c>
      <c r="U17" s="9"/>
      <c r="V17">
        <f>IF(ISNUMBER(MATCH(I17,#REF!,0)),1,0)</f>
        <v>0</v>
      </c>
      <c r="W17" t="str">
        <f>IF(V17=1,VLOOKUP(I17,#REF!,2,FALSE),"No Match")</f>
        <v>No Match</v>
      </c>
    </row>
    <row r="18" spans="1:23" hidden="1" x14ac:dyDescent="0.25">
      <c r="A18" s="9"/>
      <c r="B18" s="9"/>
      <c r="C18" s="4"/>
      <c r="D18" s="9"/>
      <c r="E18" s="4"/>
      <c r="F18" s="4"/>
      <c r="G18" s="4"/>
      <c r="H18" s="9"/>
      <c r="I18" s="4"/>
      <c r="J18" s="4"/>
      <c r="K18" s="4"/>
      <c r="L18" s="4"/>
      <c r="M18" s="10"/>
      <c r="N18" s="4"/>
      <c r="O18" s="11"/>
      <c r="P18" s="4"/>
      <c r="Q18" s="12"/>
      <c r="R18" s="4"/>
      <c r="S18" s="12"/>
      <c r="T18" s="12"/>
      <c r="U18" s="9"/>
    </row>
    <row r="19" spans="1:23" ht="30" x14ac:dyDescent="0.25">
      <c r="A19" s="9" t="s">
        <v>93</v>
      </c>
      <c r="B19" s="9" t="s">
        <v>97</v>
      </c>
      <c r="C19" s="4" t="s">
        <v>28</v>
      </c>
      <c r="D19" s="9" t="s">
        <v>98</v>
      </c>
      <c r="E19" s="4" t="s">
        <v>30</v>
      </c>
      <c r="F19" s="4" t="s">
        <v>31</v>
      </c>
      <c r="G19" s="4" t="s">
        <v>90</v>
      </c>
      <c r="H19" s="9" t="s">
        <v>91</v>
      </c>
      <c r="I19" s="4" t="s">
        <v>99</v>
      </c>
      <c r="J19" s="4" t="s">
        <v>77</v>
      </c>
      <c r="K19" s="4" t="s">
        <v>36</v>
      </c>
      <c r="L19" s="4" t="s">
        <v>77</v>
      </c>
      <c r="M19" s="10">
        <v>18200000</v>
      </c>
      <c r="N19" s="4" t="s">
        <v>77</v>
      </c>
      <c r="O19" s="11">
        <v>7900000</v>
      </c>
      <c r="P19" s="4" t="s">
        <v>77</v>
      </c>
      <c r="Q19" s="12">
        <v>64798000</v>
      </c>
      <c r="R19" s="4" t="s">
        <v>38</v>
      </c>
      <c r="S19" s="12"/>
      <c r="T19" s="12">
        <v>90898000</v>
      </c>
      <c r="U19" s="9"/>
      <c r="V19">
        <f>IF(ISNUMBER(MATCH(I19,#REF!,0)),1,0)</f>
        <v>0</v>
      </c>
      <c r="W19" t="str">
        <f>IF(V19=1,VLOOKUP(I19,#REF!,2,FALSE),"No Match")</f>
        <v>No Match</v>
      </c>
    </row>
    <row r="20" spans="1:23" hidden="1" x14ac:dyDescent="0.25">
      <c r="A20" s="9"/>
      <c r="B20" s="9"/>
      <c r="C20" s="4"/>
      <c r="D20" s="9"/>
      <c r="E20" s="4"/>
      <c r="F20" s="4"/>
      <c r="G20" s="4"/>
      <c r="H20" s="9"/>
      <c r="I20" s="4"/>
      <c r="J20" s="4"/>
      <c r="K20" s="4"/>
      <c r="L20" s="4"/>
      <c r="M20" s="10"/>
      <c r="N20" s="4"/>
      <c r="O20" s="11"/>
      <c r="P20" s="4"/>
      <c r="Q20" s="12"/>
      <c r="R20" s="4"/>
      <c r="S20" s="12"/>
      <c r="T20" s="12"/>
      <c r="U20" s="9"/>
    </row>
    <row r="21" spans="1:23" hidden="1" x14ac:dyDescent="0.25">
      <c r="A21" s="9"/>
      <c r="B21" s="9"/>
      <c r="C21" s="4"/>
      <c r="D21" s="9"/>
      <c r="E21" s="4"/>
      <c r="F21" s="4"/>
      <c r="G21" s="4"/>
      <c r="H21" s="9"/>
      <c r="I21" s="4"/>
      <c r="J21" s="4"/>
      <c r="K21" s="4"/>
      <c r="L21" s="4"/>
      <c r="M21" s="10"/>
      <c r="N21" s="4"/>
      <c r="O21" s="11"/>
      <c r="P21" s="4"/>
      <c r="Q21" s="12"/>
      <c r="R21" s="4"/>
      <c r="S21" s="12"/>
      <c r="T21" s="12"/>
      <c r="U21" s="9"/>
    </row>
    <row r="22" spans="1:23" ht="30" x14ac:dyDescent="0.25">
      <c r="A22" s="9" t="s">
        <v>110</v>
      </c>
      <c r="B22" s="9" t="s">
        <v>111</v>
      </c>
      <c r="C22" s="4" t="s">
        <v>28</v>
      </c>
      <c r="D22" s="9" t="s">
        <v>112</v>
      </c>
      <c r="E22" s="4" t="s">
        <v>30</v>
      </c>
      <c r="F22" s="4" t="s">
        <v>31</v>
      </c>
      <c r="G22" s="4" t="s">
        <v>113</v>
      </c>
      <c r="H22" s="9" t="s">
        <v>114</v>
      </c>
      <c r="I22" s="4" t="s">
        <v>115</v>
      </c>
      <c r="J22" s="4" t="s">
        <v>77</v>
      </c>
      <c r="K22" s="4" t="s">
        <v>36</v>
      </c>
      <c r="L22" s="4" t="s">
        <v>77</v>
      </c>
      <c r="M22" s="10">
        <v>4600000</v>
      </c>
      <c r="N22" s="4" t="s">
        <v>77</v>
      </c>
      <c r="O22" s="11">
        <v>600000</v>
      </c>
      <c r="P22" s="4" t="s">
        <v>77</v>
      </c>
      <c r="Q22" s="12">
        <v>18300000</v>
      </c>
      <c r="R22" s="4" t="s">
        <v>38</v>
      </c>
      <c r="S22" s="12"/>
      <c r="T22" s="12">
        <v>23500000</v>
      </c>
      <c r="U22" s="9"/>
      <c r="V22">
        <f>IF(ISNUMBER(MATCH(I22,#REF!,0)),1,0)</f>
        <v>0</v>
      </c>
      <c r="W22" t="str">
        <f>IF(V22=1,VLOOKUP(I22,#REF!,2,FALSE),"No Match")</f>
        <v>No Match</v>
      </c>
    </row>
    <row r="23" spans="1:23" x14ac:dyDescent="0.25">
      <c r="A23" s="9" t="s">
        <v>110</v>
      </c>
      <c r="B23" s="9" t="s">
        <v>116</v>
      </c>
      <c r="C23" s="4" t="s">
        <v>28</v>
      </c>
      <c r="D23" s="9" t="s">
        <v>117</v>
      </c>
      <c r="E23" s="4" t="s">
        <v>30</v>
      </c>
      <c r="F23" s="4" t="s">
        <v>31</v>
      </c>
      <c r="G23" s="4" t="s">
        <v>113</v>
      </c>
      <c r="H23" s="9" t="s">
        <v>114</v>
      </c>
      <c r="I23" s="4" t="s">
        <v>118</v>
      </c>
      <c r="J23" s="4" t="s">
        <v>77</v>
      </c>
      <c r="K23" s="4" t="s">
        <v>36</v>
      </c>
      <c r="L23" s="4" t="s">
        <v>77</v>
      </c>
      <c r="M23" s="10">
        <v>454000</v>
      </c>
      <c r="N23" s="4" t="s">
        <v>77</v>
      </c>
      <c r="O23" s="11">
        <v>200000</v>
      </c>
      <c r="P23" s="4" t="s">
        <v>77</v>
      </c>
      <c r="Q23" s="12">
        <v>1400000</v>
      </c>
      <c r="R23" s="4" t="s">
        <v>38</v>
      </c>
      <c r="S23" s="12"/>
      <c r="T23" s="12">
        <v>2054000</v>
      </c>
      <c r="U23" s="9"/>
      <c r="V23">
        <f>IF(ISNUMBER(MATCH(I23,#REF!,0)),1,0)</f>
        <v>0</v>
      </c>
      <c r="W23" t="str">
        <f>IF(V23=1,VLOOKUP(I23,#REF!,2,FALSE),"No Match")</f>
        <v>No Match</v>
      </c>
    </row>
    <row r="24" spans="1:23" ht="30" x14ac:dyDescent="0.25">
      <c r="A24" s="9" t="s">
        <v>119</v>
      </c>
      <c r="B24" s="9" t="s">
        <v>120</v>
      </c>
      <c r="C24" s="4" t="s">
        <v>28</v>
      </c>
      <c r="D24" s="9" t="s">
        <v>121</v>
      </c>
      <c r="E24" s="4" t="s">
        <v>30</v>
      </c>
      <c r="F24" s="4" t="s">
        <v>31</v>
      </c>
      <c r="G24" s="4" t="s">
        <v>122</v>
      </c>
      <c r="H24" s="9" t="s">
        <v>123</v>
      </c>
      <c r="I24" s="4" t="s">
        <v>124</v>
      </c>
      <c r="J24" s="4" t="s">
        <v>77</v>
      </c>
      <c r="K24" s="4" t="s">
        <v>36</v>
      </c>
      <c r="L24" s="4" t="s">
        <v>77</v>
      </c>
      <c r="M24" s="10">
        <v>13437000</v>
      </c>
      <c r="N24" s="4" t="s">
        <v>77</v>
      </c>
      <c r="O24" s="11">
        <v>1612000</v>
      </c>
      <c r="P24" s="4" t="s">
        <v>77</v>
      </c>
      <c r="Q24" s="12">
        <v>57000000</v>
      </c>
      <c r="R24" s="4" t="s">
        <v>38</v>
      </c>
      <c r="S24" s="12"/>
      <c r="T24" s="12">
        <v>72049000</v>
      </c>
      <c r="U24" s="9"/>
      <c r="V24">
        <f>IF(ISNUMBER(MATCH(I24,#REF!,0)),1,0)</f>
        <v>0</v>
      </c>
      <c r="W24" t="str">
        <f>IF(V24=1,VLOOKUP(I24,#REF!,2,FALSE),"No Match")</f>
        <v>No Match</v>
      </c>
    </row>
    <row r="25" spans="1:23" ht="30" x14ac:dyDescent="0.25">
      <c r="A25" s="9" t="s">
        <v>125</v>
      </c>
      <c r="B25" s="9" t="s">
        <v>120</v>
      </c>
      <c r="C25" s="4" t="s">
        <v>28</v>
      </c>
      <c r="D25" s="9" t="s">
        <v>126</v>
      </c>
      <c r="E25" s="4" t="s">
        <v>30</v>
      </c>
      <c r="F25" s="4" t="s">
        <v>31</v>
      </c>
      <c r="G25" s="4" t="s">
        <v>122</v>
      </c>
      <c r="H25" s="9" t="s">
        <v>127</v>
      </c>
      <c r="I25" s="4" t="s">
        <v>128</v>
      </c>
      <c r="J25" s="4" t="s">
        <v>77</v>
      </c>
      <c r="K25" s="4" t="s">
        <v>36</v>
      </c>
      <c r="L25" s="4" t="s">
        <v>77</v>
      </c>
      <c r="M25" s="10">
        <v>13781000</v>
      </c>
      <c r="N25" s="4" t="s">
        <v>77</v>
      </c>
      <c r="O25" s="11">
        <v>1654000</v>
      </c>
      <c r="P25" s="4" t="s">
        <v>77</v>
      </c>
      <c r="Q25" s="12">
        <v>96100000</v>
      </c>
      <c r="R25" s="4" t="s">
        <v>38</v>
      </c>
      <c r="S25" s="12"/>
      <c r="T25" s="12">
        <v>111535000</v>
      </c>
      <c r="U25" s="9"/>
      <c r="V25">
        <f>IF(ISNUMBER(MATCH(I25,#REF!,0)),1,0)</f>
        <v>0</v>
      </c>
      <c r="W25" t="str">
        <f>IF(V25=1,VLOOKUP(I25,#REF!,2,FALSE),"No Match")</f>
        <v>No Match</v>
      </c>
    </row>
    <row r="26" spans="1:23" hidden="1" x14ac:dyDescent="0.25">
      <c r="A26" s="9"/>
      <c r="B26" s="9"/>
      <c r="C26" s="4"/>
      <c r="D26" s="9"/>
      <c r="E26" s="4"/>
      <c r="F26" s="4"/>
      <c r="G26" s="4"/>
      <c r="H26" s="9"/>
      <c r="I26" s="4"/>
      <c r="J26" s="4"/>
      <c r="K26" s="4"/>
      <c r="L26" s="4"/>
      <c r="M26" s="10"/>
      <c r="N26" s="4"/>
      <c r="O26" s="11"/>
      <c r="P26" s="4"/>
      <c r="Q26" s="12"/>
      <c r="R26" s="4"/>
      <c r="S26" s="12"/>
      <c r="T26" s="12"/>
      <c r="U26" s="9"/>
    </row>
    <row r="27" spans="1:23" ht="45" x14ac:dyDescent="0.25">
      <c r="A27" s="9" t="s">
        <v>129</v>
      </c>
      <c r="B27" s="9" t="s">
        <v>134</v>
      </c>
      <c r="C27" s="4" t="s">
        <v>28</v>
      </c>
      <c r="D27" s="9" t="s">
        <v>135</v>
      </c>
      <c r="E27" s="4" t="s">
        <v>30</v>
      </c>
      <c r="F27" s="4" t="s">
        <v>31</v>
      </c>
      <c r="G27" s="4" t="s">
        <v>131</v>
      </c>
      <c r="H27" s="9" t="s">
        <v>136</v>
      </c>
      <c r="I27" s="4" t="s">
        <v>137</v>
      </c>
      <c r="J27" s="4" t="s">
        <v>77</v>
      </c>
      <c r="K27" s="4" t="s">
        <v>138</v>
      </c>
      <c r="L27" s="4" t="s">
        <v>77</v>
      </c>
      <c r="M27" s="10">
        <v>128600000</v>
      </c>
      <c r="N27" s="4" t="s">
        <v>77</v>
      </c>
      <c r="O27" s="11">
        <v>5300000</v>
      </c>
      <c r="P27" s="4" t="s">
        <v>77</v>
      </c>
      <c r="Q27" s="12">
        <v>232800000</v>
      </c>
      <c r="R27" s="4" t="s">
        <v>38</v>
      </c>
      <c r="S27" s="12"/>
      <c r="T27" s="12">
        <v>366700000</v>
      </c>
      <c r="U27" s="9" t="s">
        <v>139</v>
      </c>
      <c r="V27">
        <f>IF(ISNUMBER(MATCH(I27,#REF!,0)),1,0)</f>
        <v>0</v>
      </c>
      <c r="W27" t="str">
        <f>IF(V27=1,VLOOKUP(I27,#REF!,2,FALSE),"No Match")</f>
        <v>No Match</v>
      </c>
    </row>
    <row r="28" spans="1:23" ht="30" x14ac:dyDescent="0.25">
      <c r="A28" s="9" t="s">
        <v>129</v>
      </c>
      <c r="B28" s="9" t="s">
        <v>140</v>
      </c>
      <c r="C28" s="4" t="s">
        <v>28</v>
      </c>
      <c r="D28" s="9" t="s">
        <v>141</v>
      </c>
      <c r="E28" s="4" t="s">
        <v>30</v>
      </c>
      <c r="F28" s="4" t="s">
        <v>31</v>
      </c>
      <c r="G28" s="4" t="s">
        <v>131</v>
      </c>
      <c r="H28" s="9" t="s">
        <v>142</v>
      </c>
      <c r="I28" s="4" t="s">
        <v>143</v>
      </c>
      <c r="J28" s="4" t="s">
        <v>77</v>
      </c>
      <c r="K28" s="4" t="s">
        <v>36</v>
      </c>
      <c r="L28" s="4" t="s">
        <v>77</v>
      </c>
      <c r="M28" s="10">
        <v>7300000</v>
      </c>
      <c r="N28" s="4" t="s">
        <v>77</v>
      </c>
      <c r="O28" s="11">
        <v>4300000</v>
      </c>
      <c r="P28" s="4" t="s">
        <v>77</v>
      </c>
      <c r="Q28" s="12">
        <v>45700000</v>
      </c>
      <c r="R28" s="4" t="s">
        <v>38</v>
      </c>
      <c r="S28" s="12"/>
      <c r="T28" s="12">
        <v>57300000</v>
      </c>
      <c r="U28" s="9"/>
      <c r="V28">
        <f>IF(ISNUMBER(MATCH(I28,#REF!,0)),1,0)</f>
        <v>0</v>
      </c>
      <c r="W28" t="str">
        <f>IF(V28=1,VLOOKUP(I28,#REF!,2,FALSE),"No Match")</f>
        <v>No Match</v>
      </c>
    </row>
    <row r="29" spans="1:23" hidden="1" x14ac:dyDescent="0.25">
      <c r="A29" s="9"/>
      <c r="B29" s="9"/>
      <c r="C29" s="4"/>
      <c r="D29" s="9"/>
      <c r="E29" s="4"/>
      <c r="F29" s="4"/>
      <c r="G29" s="4"/>
      <c r="H29" s="9"/>
      <c r="I29" s="4"/>
      <c r="J29" s="4"/>
      <c r="K29" s="4"/>
      <c r="L29" s="4"/>
      <c r="M29" s="10"/>
      <c r="N29" s="4"/>
      <c r="O29" s="11"/>
      <c r="P29" s="4"/>
      <c r="Q29" s="12"/>
      <c r="R29" s="4"/>
      <c r="S29" s="12"/>
      <c r="T29" s="12"/>
      <c r="U29" s="9"/>
    </row>
    <row r="30" spans="1:23" ht="45" x14ac:dyDescent="0.25">
      <c r="A30" s="9" t="s">
        <v>129</v>
      </c>
      <c r="B30" s="9" t="s">
        <v>146</v>
      </c>
      <c r="C30" s="4" t="s">
        <v>28</v>
      </c>
      <c r="D30" s="9" t="s">
        <v>147</v>
      </c>
      <c r="E30" s="4" t="s">
        <v>30</v>
      </c>
      <c r="F30" s="4" t="s">
        <v>31</v>
      </c>
      <c r="G30" s="4" t="s">
        <v>131</v>
      </c>
      <c r="H30" s="9" t="s">
        <v>132</v>
      </c>
      <c r="I30" s="4" t="s">
        <v>148</v>
      </c>
      <c r="J30" s="4" t="s">
        <v>77</v>
      </c>
      <c r="K30" s="4" t="s">
        <v>42</v>
      </c>
      <c r="L30" s="4" t="s">
        <v>77</v>
      </c>
      <c r="M30" s="10">
        <v>4233000</v>
      </c>
      <c r="N30" s="4" t="s">
        <v>77</v>
      </c>
      <c r="O30" s="11">
        <v>300000</v>
      </c>
      <c r="P30" s="4" t="s">
        <v>77</v>
      </c>
      <c r="Q30" s="12">
        <v>19200000</v>
      </c>
      <c r="R30" s="4" t="s">
        <v>38</v>
      </c>
      <c r="S30" s="12"/>
      <c r="T30" s="12">
        <v>23733000</v>
      </c>
      <c r="U30" s="9"/>
      <c r="V30">
        <f>IF(ISNUMBER(MATCH(I30,#REF!,0)),1,0)</f>
        <v>0</v>
      </c>
      <c r="W30" t="str">
        <f>IF(V30=1,VLOOKUP(I30,#REF!,2,FALSE),"No Match")</f>
        <v>No Match</v>
      </c>
    </row>
    <row r="31" spans="1:23" hidden="1" x14ac:dyDescent="0.25">
      <c r="A31" s="9"/>
      <c r="B31" s="9"/>
      <c r="C31" s="4"/>
      <c r="D31" s="9"/>
      <c r="E31" s="4"/>
      <c r="F31" s="4"/>
      <c r="G31" s="4"/>
      <c r="H31" s="9"/>
      <c r="I31" s="4"/>
      <c r="J31" s="4"/>
      <c r="K31" s="4"/>
      <c r="L31" s="4"/>
      <c r="M31" s="10"/>
      <c r="N31" s="4"/>
      <c r="O31" s="11"/>
      <c r="P31" s="4"/>
      <c r="Q31" s="12"/>
      <c r="R31" s="4"/>
      <c r="S31" s="12"/>
      <c r="T31" s="12"/>
      <c r="U31" s="9"/>
    </row>
    <row r="32" spans="1:23" ht="30" x14ac:dyDescent="0.25">
      <c r="A32" s="9" t="s">
        <v>149</v>
      </c>
      <c r="B32" s="9" t="s">
        <v>155</v>
      </c>
      <c r="C32" s="4" t="s">
        <v>28</v>
      </c>
      <c r="D32" s="9" t="s">
        <v>156</v>
      </c>
      <c r="E32" s="4" t="s">
        <v>30</v>
      </c>
      <c r="F32" s="4" t="s">
        <v>31</v>
      </c>
      <c r="G32" s="4" t="s">
        <v>152</v>
      </c>
      <c r="H32" s="9" t="s">
        <v>153</v>
      </c>
      <c r="I32" s="4" t="s">
        <v>157</v>
      </c>
      <c r="J32" s="4" t="s">
        <v>77</v>
      </c>
      <c r="K32" s="4" t="s">
        <v>42</v>
      </c>
      <c r="L32" s="4" t="s">
        <v>77</v>
      </c>
      <c r="M32" s="10">
        <v>4000000</v>
      </c>
      <c r="N32" s="4" t="s">
        <v>77</v>
      </c>
      <c r="O32" s="11">
        <v>700000</v>
      </c>
      <c r="P32" s="4" t="s">
        <v>77</v>
      </c>
      <c r="Q32" s="12">
        <v>117200000</v>
      </c>
      <c r="R32" s="4" t="s">
        <v>38</v>
      </c>
      <c r="S32" s="12"/>
      <c r="T32" s="12">
        <v>121900000</v>
      </c>
      <c r="U32" s="9"/>
      <c r="V32">
        <f>IF(ISNUMBER(MATCH(I32,#REF!,0)),1,0)</f>
        <v>0</v>
      </c>
      <c r="W32" t="str">
        <f>IF(V32=1,VLOOKUP(I32,#REF!,2,FALSE),"No Match")</f>
        <v>No Match</v>
      </c>
    </row>
    <row r="33" spans="1:23" ht="30" x14ac:dyDescent="0.25">
      <c r="A33" s="9" t="s">
        <v>149</v>
      </c>
      <c r="B33" s="9" t="s">
        <v>155</v>
      </c>
      <c r="C33" s="4" t="s">
        <v>28</v>
      </c>
      <c r="D33" s="9" t="s">
        <v>158</v>
      </c>
      <c r="E33" s="4" t="s">
        <v>30</v>
      </c>
      <c r="F33" s="4" t="s">
        <v>31</v>
      </c>
      <c r="G33" s="4" t="s">
        <v>152</v>
      </c>
      <c r="H33" s="9" t="s">
        <v>153</v>
      </c>
      <c r="I33" s="4" t="s">
        <v>159</v>
      </c>
      <c r="J33" s="4" t="s">
        <v>77</v>
      </c>
      <c r="K33" s="4" t="s">
        <v>42</v>
      </c>
      <c r="L33" s="4" t="s">
        <v>77</v>
      </c>
      <c r="M33" s="10">
        <v>13900000</v>
      </c>
      <c r="N33" s="4" t="s">
        <v>77</v>
      </c>
      <c r="O33" s="11">
        <v>4700000</v>
      </c>
      <c r="P33" s="4" t="s">
        <v>77</v>
      </c>
      <c r="Q33" s="12">
        <v>200199000</v>
      </c>
      <c r="R33" s="4" t="s">
        <v>38</v>
      </c>
      <c r="S33" s="12"/>
      <c r="T33" s="12">
        <v>218799000</v>
      </c>
      <c r="U33" s="9"/>
      <c r="V33">
        <f>IF(ISNUMBER(MATCH(I33,#REF!,0)),1,0)</f>
        <v>0</v>
      </c>
      <c r="W33" t="str">
        <f>IF(V33=1,VLOOKUP(I33,#REF!,2,FALSE),"No Match")</f>
        <v>No Match</v>
      </c>
    </row>
    <row r="34" spans="1:23" hidden="1" x14ac:dyDescent="0.25">
      <c r="A34" s="9"/>
      <c r="B34" s="9"/>
      <c r="C34" s="4"/>
      <c r="D34" s="9"/>
      <c r="E34" s="4"/>
      <c r="F34" s="4"/>
      <c r="G34" s="4"/>
      <c r="H34" s="9"/>
      <c r="I34" s="4"/>
      <c r="J34" s="4"/>
      <c r="K34" s="4"/>
      <c r="L34" s="4"/>
      <c r="M34" s="10"/>
      <c r="N34" s="4"/>
      <c r="O34" s="11"/>
      <c r="P34" s="4"/>
      <c r="Q34" s="12"/>
      <c r="R34" s="4"/>
      <c r="S34" s="12"/>
      <c r="T34" s="12"/>
      <c r="U34" s="9"/>
    </row>
    <row r="35" spans="1:23" hidden="1" x14ac:dyDescent="0.25">
      <c r="A35" s="9"/>
      <c r="B35" s="9"/>
      <c r="C35" s="4"/>
      <c r="D35" s="9"/>
      <c r="E35" s="4"/>
      <c r="F35" s="4"/>
      <c r="G35" s="4"/>
      <c r="H35" s="9"/>
      <c r="I35" s="4"/>
      <c r="J35" s="4"/>
      <c r="K35" s="4"/>
      <c r="L35" s="4"/>
      <c r="M35" s="10"/>
      <c r="N35" s="4"/>
      <c r="O35" s="11"/>
      <c r="P35" s="4"/>
      <c r="Q35" s="12"/>
      <c r="R35" s="4"/>
      <c r="S35" s="12"/>
      <c r="T35" s="12"/>
      <c r="U35" s="9"/>
    </row>
    <row r="36" spans="1:23" hidden="1" x14ac:dyDescent="0.25">
      <c r="A36" s="9"/>
      <c r="B36" s="9"/>
      <c r="C36" s="4"/>
      <c r="D36" s="9"/>
      <c r="E36" s="4"/>
      <c r="F36" s="4"/>
      <c r="G36" s="4"/>
      <c r="H36" s="9"/>
      <c r="I36" s="4"/>
      <c r="J36" s="4"/>
      <c r="K36" s="4"/>
      <c r="L36" s="4"/>
      <c r="M36" s="10"/>
      <c r="N36" s="4"/>
      <c r="O36" s="11"/>
      <c r="P36" s="4"/>
      <c r="Q36" s="12"/>
      <c r="R36" s="4"/>
      <c r="S36" s="12"/>
      <c r="T36" s="12"/>
      <c r="U36" s="9"/>
    </row>
    <row r="37" spans="1:23" hidden="1" x14ac:dyDescent="0.25">
      <c r="A37" s="9"/>
      <c r="B37" s="9"/>
      <c r="C37" s="4"/>
      <c r="D37" s="9"/>
      <c r="E37" s="4"/>
      <c r="F37" s="4"/>
      <c r="G37" s="4"/>
      <c r="H37" s="9"/>
      <c r="I37" s="4"/>
      <c r="J37" s="4"/>
      <c r="K37" s="4"/>
      <c r="L37" s="4"/>
      <c r="M37" s="10"/>
      <c r="N37" s="4"/>
      <c r="O37" s="11"/>
      <c r="P37" s="4"/>
      <c r="Q37" s="12"/>
      <c r="R37" s="4"/>
      <c r="S37" s="12"/>
      <c r="T37" s="12"/>
      <c r="U37" s="9"/>
    </row>
    <row r="38" spans="1:23" hidden="1" x14ac:dyDescent="0.25">
      <c r="A38" s="9"/>
      <c r="B38" s="9"/>
      <c r="C38" s="4"/>
      <c r="D38" s="9"/>
      <c r="E38" s="4"/>
      <c r="F38" s="4"/>
      <c r="G38" s="4"/>
      <c r="H38" s="9"/>
      <c r="I38" s="4"/>
      <c r="J38" s="4"/>
      <c r="K38" s="4"/>
      <c r="L38" s="4"/>
      <c r="M38" s="10"/>
      <c r="N38" s="4"/>
      <c r="O38" s="11"/>
      <c r="P38" s="4"/>
      <c r="Q38" s="12"/>
      <c r="R38" s="4"/>
      <c r="S38" s="12"/>
      <c r="T38" s="12"/>
      <c r="U38" s="9"/>
    </row>
    <row r="39" spans="1:23" hidden="1" x14ac:dyDescent="0.25">
      <c r="A39" s="9"/>
      <c r="B39" s="9"/>
      <c r="C39" s="4"/>
      <c r="D39" s="9"/>
      <c r="E39" s="4"/>
      <c r="F39" s="4"/>
      <c r="G39" s="4"/>
      <c r="H39" s="9"/>
      <c r="I39" s="4"/>
      <c r="J39" s="4"/>
      <c r="K39" s="4"/>
      <c r="L39" s="4"/>
      <c r="M39" s="10"/>
      <c r="N39" s="4"/>
      <c r="O39" s="11"/>
      <c r="P39" s="4"/>
      <c r="Q39" s="12"/>
      <c r="R39" s="4"/>
      <c r="S39" s="12"/>
      <c r="T39" s="12"/>
      <c r="U39" s="9"/>
    </row>
    <row r="40" spans="1:23" hidden="1" x14ac:dyDescent="0.25">
      <c r="A40" s="9"/>
      <c r="B40" s="9"/>
      <c r="C40" s="4"/>
      <c r="D40" s="9"/>
      <c r="E40" s="4"/>
      <c r="F40" s="4"/>
      <c r="G40" s="4"/>
      <c r="H40" s="9"/>
      <c r="I40" s="4"/>
      <c r="J40" s="4"/>
      <c r="K40" s="4"/>
      <c r="L40" s="4"/>
      <c r="M40" s="10"/>
      <c r="N40" s="4"/>
      <c r="O40" s="11"/>
      <c r="P40" s="4"/>
      <c r="Q40" s="12"/>
      <c r="R40" s="4"/>
      <c r="S40" s="12"/>
      <c r="T40" s="12"/>
      <c r="U40" s="9"/>
    </row>
    <row r="41" spans="1:23" ht="30" x14ac:dyDescent="0.25">
      <c r="A41" s="9" t="s">
        <v>184</v>
      </c>
      <c r="B41" s="9" t="s">
        <v>165</v>
      </c>
      <c r="C41" s="4" t="s">
        <v>28</v>
      </c>
      <c r="D41" s="9" t="s">
        <v>185</v>
      </c>
      <c r="E41" s="4" t="s">
        <v>30</v>
      </c>
      <c r="F41" s="4" t="s">
        <v>31</v>
      </c>
      <c r="G41" s="4" t="s">
        <v>186</v>
      </c>
      <c r="H41" s="9" t="s">
        <v>153</v>
      </c>
      <c r="I41" s="4" t="s">
        <v>187</v>
      </c>
      <c r="J41" s="4" t="s">
        <v>77</v>
      </c>
      <c r="K41" s="4" t="s">
        <v>36</v>
      </c>
      <c r="L41" s="4" t="s">
        <v>77</v>
      </c>
      <c r="M41" s="10">
        <v>9000000</v>
      </c>
      <c r="N41" s="4" t="s">
        <v>38</v>
      </c>
      <c r="O41" s="11"/>
      <c r="P41" s="4" t="s">
        <v>77</v>
      </c>
      <c r="Q41" s="12">
        <v>17700000</v>
      </c>
      <c r="R41" s="4" t="s">
        <v>38</v>
      </c>
      <c r="S41" s="12"/>
      <c r="T41" s="12">
        <v>26700000</v>
      </c>
      <c r="U41" s="9"/>
      <c r="V41">
        <f>IF(ISNUMBER(MATCH(I41,#REF!,0)),1,0)</f>
        <v>0</v>
      </c>
      <c r="W41" t="str">
        <f>IF(V41=1,VLOOKUP(I41,#REF!,2,FALSE),"No Match")</f>
        <v>No Match</v>
      </c>
    </row>
    <row r="42" spans="1:23" ht="45" x14ac:dyDescent="0.25">
      <c r="A42" s="9" t="s">
        <v>188</v>
      </c>
      <c r="B42" s="9" t="s">
        <v>189</v>
      </c>
      <c r="C42" s="4" t="s">
        <v>28</v>
      </c>
      <c r="D42" s="9" t="s">
        <v>190</v>
      </c>
      <c r="E42" s="4" t="s">
        <v>30</v>
      </c>
      <c r="F42" s="4" t="s">
        <v>31</v>
      </c>
      <c r="G42" s="4" t="s">
        <v>152</v>
      </c>
      <c r="H42" s="9" t="s">
        <v>191</v>
      </c>
      <c r="I42" s="4" t="s">
        <v>192</v>
      </c>
      <c r="J42" s="4" t="s">
        <v>77</v>
      </c>
      <c r="K42" s="4" t="s">
        <v>164</v>
      </c>
      <c r="L42" s="4" t="s">
        <v>77</v>
      </c>
      <c r="M42" s="10">
        <v>300000</v>
      </c>
      <c r="N42" s="4" t="s">
        <v>77</v>
      </c>
      <c r="O42" s="11">
        <v>600000</v>
      </c>
      <c r="P42" s="4" t="s">
        <v>77</v>
      </c>
      <c r="Q42" s="12">
        <v>33249000</v>
      </c>
      <c r="R42" s="4" t="s">
        <v>38</v>
      </c>
      <c r="S42" s="12"/>
      <c r="T42" s="12">
        <v>34149000</v>
      </c>
      <c r="U42" s="9"/>
      <c r="V42">
        <f>IF(ISNUMBER(MATCH(I42,#REF!,0)),1,0)</f>
        <v>0</v>
      </c>
      <c r="W42" t="str">
        <f>IF(V42=1,VLOOKUP(I42,#REF!,2,FALSE),"No Match")</f>
        <v>No Match</v>
      </c>
    </row>
    <row r="43" spans="1:23" hidden="1" x14ac:dyDescent="0.25">
      <c r="A43" s="9"/>
      <c r="B43" s="9"/>
      <c r="C43" s="4"/>
      <c r="D43" s="9"/>
      <c r="E43" s="4"/>
      <c r="F43" s="4"/>
      <c r="G43" s="4"/>
      <c r="H43" s="9"/>
      <c r="I43" s="4"/>
      <c r="J43" s="4"/>
      <c r="K43" s="4"/>
      <c r="L43" s="4"/>
      <c r="M43" s="10"/>
      <c r="N43" s="4"/>
      <c r="O43" s="11"/>
      <c r="P43" s="4"/>
      <c r="Q43" s="12"/>
      <c r="R43" s="4"/>
      <c r="S43" s="12"/>
      <c r="T43" s="12"/>
      <c r="U43" s="9"/>
    </row>
    <row r="44" spans="1:23" hidden="1" x14ac:dyDescent="0.25">
      <c r="A44" s="9"/>
      <c r="B44" s="9"/>
      <c r="C44" s="4"/>
      <c r="D44" s="9"/>
      <c r="E44" s="4"/>
      <c r="F44" s="4"/>
      <c r="G44" s="4"/>
      <c r="H44" s="9"/>
      <c r="I44" s="4"/>
      <c r="J44" s="4"/>
      <c r="K44" s="4"/>
      <c r="L44" s="4"/>
      <c r="M44" s="10"/>
      <c r="N44" s="4"/>
      <c r="O44" s="11"/>
      <c r="P44" s="4"/>
      <c r="Q44" s="12"/>
      <c r="R44" s="4"/>
      <c r="S44" s="12"/>
      <c r="T44" s="12"/>
      <c r="U44" s="9"/>
    </row>
    <row r="45" spans="1:23" hidden="1" x14ac:dyDescent="0.25">
      <c r="A45" s="9"/>
      <c r="B45" s="9"/>
      <c r="C45" s="4"/>
      <c r="D45" s="9"/>
      <c r="E45" s="4"/>
      <c r="F45" s="4"/>
      <c r="G45" s="4"/>
      <c r="H45" s="9"/>
      <c r="I45" s="4"/>
      <c r="J45" s="4"/>
      <c r="K45" s="4"/>
      <c r="L45" s="4"/>
      <c r="M45" s="10"/>
      <c r="N45" s="4"/>
      <c r="O45" s="11"/>
      <c r="P45" s="4"/>
      <c r="Q45" s="12"/>
      <c r="R45" s="4"/>
      <c r="S45" s="12"/>
      <c r="T45" s="12"/>
      <c r="U45" s="9"/>
    </row>
    <row r="46" spans="1:23" hidden="1" x14ac:dyDescent="0.25">
      <c r="A46" s="9"/>
      <c r="B46" s="9"/>
      <c r="C46" s="4"/>
      <c r="D46" s="9"/>
      <c r="E46" s="4"/>
      <c r="F46" s="4"/>
      <c r="G46" s="4"/>
      <c r="H46" s="9"/>
      <c r="I46" s="4"/>
      <c r="J46" s="4"/>
      <c r="K46" s="4"/>
      <c r="L46" s="4"/>
      <c r="M46" s="10"/>
      <c r="N46" s="4"/>
      <c r="O46" s="11"/>
      <c r="P46" s="4"/>
      <c r="Q46" s="12"/>
      <c r="R46" s="4"/>
      <c r="S46" s="12"/>
      <c r="T46" s="12"/>
      <c r="U46" s="9"/>
    </row>
    <row r="47" spans="1:23" hidden="1" x14ac:dyDescent="0.25">
      <c r="A47" s="9"/>
      <c r="B47" s="9"/>
      <c r="C47" s="4"/>
      <c r="D47" s="9"/>
      <c r="E47" s="4"/>
      <c r="F47" s="4"/>
      <c r="G47" s="4"/>
      <c r="H47" s="9"/>
      <c r="I47" s="4"/>
      <c r="J47" s="4"/>
      <c r="K47" s="4"/>
      <c r="L47" s="4"/>
      <c r="M47" s="10"/>
      <c r="N47" s="4"/>
      <c r="O47" s="11"/>
      <c r="P47" s="4"/>
      <c r="Q47" s="12"/>
      <c r="R47" s="4"/>
      <c r="S47" s="12"/>
      <c r="T47" s="12"/>
      <c r="U47" s="9"/>
    </row>
    <row r="48" spans="1:23" hidden="1" x14ac:dyDescent="0.25">
      <c r="A48" s="9"/>
      <c r="B48" s="9"/>
      <c r="C48" s="4"/>
      <c r="D48" s="9"/>
      <c r="E48" s="4"/>
      <c r="F48" s="4"/>
      <c r="G48" s="4"/>
      <c r="H48" s="9"/>
      <c r="I48" s="4"/>
      <c r="J48" s="4"/>
      <c r="K48" s="4"/>
      <c r="L48" s="4"/>
      <c r="M48" s="10"/>
      <c r="N48" s="4"/>
      <c r="O48" s="11"/>
      <c r="P48" s="4"/>
      <c r="Q48" s="12"/>
      <c r="R48" s="4"/>
      <c r="S48" s="12"/>
      <c r="T48" s="12"/>
      <c r="U48" s="9"/>
    </row>
    <row r="49" spans="1:23" ht="30" x14ac:dyDescent="0.25">
      <c r="A49" s="9" t="s">
        <v>193</v>
      </c>
      <c r="B49" s="9" t="s">
        <v>155</v>
      </c>
      <c r="C49" s="4" t="s">
        <v>28</v>
      </c>
      <c r="D49" s="9" t="s">
        <v>208</v>
      </c>
      <c r="E49" s="4" t="s">
        <v>30</v>
      </c>
      <c r="F49" s="4" t="s">
        <v>31</v>
      </c>
      <c r="G49" s="4" t="s">
        <v>152</v>
      </c>
      <c r="H49" s="9" t="s">
        <v>75</v>
      </c>
      <c r="I49" s="4" t="s">
        <v>209</v>
      </c>
      <c r="J49" s="4" t="s">
        <v>77</v>
      </c>
      <c r="K49" s="4" t="s">
        <v>42</v>
      </c>
      <c r="L49" s="4" t="s">
        <v>77</v>
      </c>
      <c r="M49" s="10">
        <v>300000</v>
      </c>
      <c r="N49" s="4" t="s">
        <v>77</v>
      </c>
      <c r="O49" s="11">
        <v>1100000</v>
      </c>
      <c r="P49" s="4" t="s">
        <v>77</v>
      </c>
      <c r="Q49" s="12">
        <v>4300000</v>
      </c>
      <c r="R49" s="4" t="s">
        <v>38</v>
      </c>
      <c r="S49" s="12"/>
      <c r="T49" s="12">
        <v>5700000</v>
      </c>
      <c r="U49" s="9"/>
      <c r="V49">
        <f>IF(ISNUMBER(MATCH(I49,#REF!,0)),1,0)</f>
        <v>0</v>
      </c>
      <c r="W49" t="str">
        <f>IF(V49=1,VLOOKUP(I49,#REF!,2,FALSE),"No Match")</f>
        <v>No Match</v>
      </c>
    </row>
    <row r="50" spans="1:23" ht="30" x14ac:dyDescent="0.25">
      <c r="A50" s="9" t="s">
        <v>193</v>
      </c>
      <c r="B50" s="9" t="s">
        <v>210</v>
      </c>
      <c r="C50" s="4" t="s">
        <v>28</v>
      </c>
      <c r="D50" s="9" t="s">
        <v>211</v>
      </c>
      <c r="E50" s="4" t="s">
        <v>30</v>
      </c>
      <c r="F50" s="4" t="s">
        <v>31</v>
      </c>
      <c r="G50" s="4" t="s">
        <v>152</v>
      </c>
      <c r="H50" s="9" t="s">
        <v>75</v>
      </c>
      <c r="I50" s="4" t="s">
        <v>212</v>
      </c>
      <c r="J50" s="4" t="s">
        <v>77</v>
      </c>
      <c r="K50" s="4" t="s">
        <v>36</v>
      </c>
      <c r="L50" s="4" t="s">
        <v>77</v>
      </c>
      <c r="M50" s="10">
        <v>10000000</v>
      </c>
      <c r="N50" s="4" t="s">
        <v>77</v>
      </c>
      <c r="O50" s="11">
        <v>1600000</v>
      </c>
      <c r="P50" s="4" t="s">
        <v>77</v>
      </c>
      <c r="Q50" s="12">
        <v>20000000</v>
      </c>
      <c r="R50" s="4" t="s">
        <v>38</v>
      </c>
      <c r="S50" s="12"/>
      <c r="T50" s="12">
        <v>31600000</v>
      </c>
      <c r="U50" s="9"/>
      <c r="V50">
        <f>IF(ISNUMBER(MATCH(I50,#REF!,0)),1,0)</f>
        <v>0</v>
      </c>
      <c r="W50" t="str">
        <f>IF(V50=1,VLOOKUP(I50,#REF!,2,FALSE),"No Match")</f>
        <v>No Match</v>
      </c>
    </row>
    <row r="51" spans="1:23" hidden="1" x14ac:dyDescent="0.25">
      <c r="A51" s="9"/>
      <c r="B51" s="9"/>
      <c r="C51" s="4"/>
      <c r="D51" s="9"/>
      <c r="E51" s="4"/>
      <c r="F51" s="4"/>
      <c r="G51" s="4"/>
      <c r="H51" s="9"/>
      <c r="I51" s="4"/>
      <c r="J51" s="4"/>
      <c r="K51" s="4"/>
      <c r="L51" s="4"/>
      <c r="M51" s="10"/>
      <c r="N51" s="4"/>
      <c r="O51" s="11"/>
      <c r="P51" s="4"/>
      <c r="Q51" s="12"/>
      <c r="R51" s="4"/>
      <c r="S51" s="12"/>
      <c r="T51" s="12"/>
      <c r="U51" s="9"/>
    </row>
    <row r="52" spans="1:23" hidden="1" x14ac:dyDescent="0.25">
      <c r="A52" s="9"/>
      <c r="B52" s="9"/>
      <c r="C52" s="4"/>
      <c r="D52" s="9"/>
      <c r="E52" s="4"/>
      <c r="F52" s="4"/>
      <c r="G52" s="4"/>
      <c r="H52" s="9"/>
      <c r="I52" s="4"/>
      <c r="J52" s="4"/>
      <c r="K52" s="4"/>
      <c r="L52" s="4"/>
      <c r="M52" s="10"/>
      <c r="N52" s="4"/>
      <c r="O52" s="11"/>
      <c r="P52" s="4"/>
      <c r="Q52" s="12"/>
      <c r="R52" s="4"/>
      <c r="S52" s="12"/>
      <c r="T52" s="12"/>
      <c r="U52" s="9"/>
    </row>
    <row r="53" spans="1:23" ht="30" x14ac:dyDescent="0.25">
      <c r="A53" s="9" t="s">
        <v>193</v>
      </c>
      <c r="B53" s="9" t="s">
        <v>219</v>
      </c>
      <c r="C53" s="4" t="s">
        <v>28</v>
      </c>
      <c r="D53" s="9" t="s">
        <v>220</v>
      </c>
      <c r="E53" s="4" t="s">
        <v>30</v>
      </c>
      <c r="F53" s="4" t="s">
        <v>31</v>
      </c>
      <c r="G53" s="4" t="s">
        <v>152</v>
      </c>
      <c r="H53" s="9" t="s">
        <v>75</v>
      </c>
      <c r="I53" s="4" t="s">
        <v>221</v>
      </c>
      <c r="J53" s="4" t="s">
        <v>77</v>
      </c>
      <c r="K53" s="4" t="s">
        <v>222</v>
      </c>
      <c r="L53" s="4" t="s">
        <v>77</v>
      </c>
      <c r="M53" s="10">
        <v>4000000</v>
      </c>
      <c r="N53" s="4" t="s">
        <v>77</v>
      </c>
      <c r="O53" s="11">
        <v>6500000</v>
      </c>
      <c r="P53" s="4" t="s">
        <v>77</v>
      </c>
      <c r="Q53" s="12">
        <v>36300000</v>
      </c>
      <c r="R53" s="4" t="s">
        <v>38</v>
      </c>
      <c r="S53" s="12"/>
      <c r="T53" s="12">
        <v>46800000</v>
      </c>
      <c r="U53" s="9"/>
      <c r="V53">
        <f>IF(ISNUMBER(MATCH(I53,#REF!,0)),1,0)</f>
        <v>0</v>
      </c>
      <c r="W53" t="str">
        <f>IF(V53=1,VLOOKUP(I53,#REF!,2,FALSE),"No Match")</f>
        <v>No Match</v>
      </c>
    </row>
    <row r="54" spans="1:23" hidden="1" x14ac:dyDescent="0.25">
      <c r="A54" s="9"/>
      <c r="B54" s="9"/>
      <c r="C54" s="4"/>
      <c r="D54" s="9"/>
      <c r="E54" s="4"/>
      <c r="F54" s="4"/>
      <c r="G54" s="4"/>
      <c r="H54" s="9"/>
      <c r="I54" s="4"/>
      <c r="J54" s="4"/>
      <c r="K54" s="4"/>
      <c r="L54" s="4"/>
      <c r="M54" s="10"/>
      <c r="N54" s="4"/>
      <c r="O54" s="11"/>
      <c r="P54" s="4"/>
      <c r="Q54" s="12"/>
      <c r="R54" s="4"/>
      <c r="S54" s="12"/>
      <c r="T54" s="12"/>
      <c r="U54" s="9"/>
    </row>
    <row r="55" spans="1:23" hidden="1" x14ac:dyDescent="0.25">
      <c r="A55" s="9"/>
      <c r="B55" s="9"/>
      <c r="C55" s="4"/>
      <c r="D55" s="9"/>
      <c r="E55" s="4"/>
      <c r="F55" s="4"/>
      <c r="G55" s="4"/>
      <c r="H55" s="9"/>
      <c r="I55" s="4"/>
      <c r="J55" s="4"/>
      <c r="K55" s="4"/>
      <c r="L55" s="4"/>
      <c r="M55" s="10"/>
      <c r="N55" s="4"/>
      <c r="O55" s="11"/>
      <c r="P55" s="4"/>
      <c r="Q55" s="12"/>
      <c r="R55" s="4"/>
      <c r="S55" s="12"/>
      <c r="T55" s="12"/>
      <c r="U55" s="9"/>
    </row>
    <row r="56" spans="1:23" ht="30" x14ac:dyDescent="0.25">
      <c r="A56" s="9" t="s">
        <v>223</v>
      </c>
      <c r="B56" s="9" t="s">
        <v>231</v>
      </c>
      <c r="C56" s="4" t="s">
        <v>28</v>
      </c>
      <c r="D56" s="9" t="s">
        <v>232</v>
      </c>
      <c r="E56" s="4" t="s">
        <v>30</v>
      </c>
      <c r="F56" s="4" t="s">
        <v>31</v>
      </c>
      <c r="G56" s="4" t="s">
        <v>81</v>
      </c>
      <c r="H56" s="9" t="s">
        <v>226</v>
      </c>
      <c r="I56" s="4" t="s">
        <v>233</v>
      </c>
      <c r="J56" s="4" t="s">
        <v>77</v>
      </c>
      <c r="K56" s="4" t="s">
        <v>36</v>
      </c>
      <c r="L56" s="4" t="s">
        <v>77</v>
      </c>
      <c r="M56" s="10">
        <v>9900000</v>
      </c>
      <c r="N56" s="4" t="s">
        <v>77</v>
      </c>
      <c r="O56" s="11">
        <v>13200000</v>
      </c>
      <c r="P56" s="4" t="s">
        <v>77</v>
      </c>
      <c r="Q56" s="12">
        <v>32900000</v>
      </c>
      <c r="R56" s="4" t="s">
        <v>38</v>
      </c>
      <c r="S56" s="12"/>
      <c r="T56" s="12">
        <v>56000000</v>
      </c>
      <c r="U56" s="9"/>
      <c r="V56">
        <f>IF(ISNUMBER(MATCH(I56,#REF!,0)),1,0)</f>
        <v>0</v>
      </c>
      <c r="W56" t="str">
        <f>IF(V56=1,VLOOKUP(I56,#REF!,2,FALSE),"No Match")</f>
        <v>No Match</v>
      </c>
    </row>
    <row r="57" spans="1:23" ht="30" x14ac:dyDescent="0.25">
      <c r="A57" s="9" t="s">
        <v>234</v>
      </c>
      <c r="B57" s="9" t="s">
        <v>235</v>
      </c>
      <c r="C57" s="4" t="s">
        <v>28</v>
      </c>
      <c r="D57" s="9" t="s">
        <v>236</v>
      </c>
      <c r="E57" s="4" t="s">
        <v>30</v>
      </c>
      <c r="F57" s="4" t="s">
        <v>31</v>
      </c>
      <c r="G57" s="4" t="s">
        <v>81</v>
      </c>
      <c r="H57" s="9" t="s">
        <v>237</v>
      </c>
      <c r="I57" s="4" t="s">
        <v>238</v>
      </c>
      <c r="J57" s="4" t="s">
        <v>77</v>
      </c>
      <c r="K57" s="4" t="s">
        <v>36</v>
      </c>
      <c r="L57" s="4" t="s">
        <v>77</v>
      </c>
      <c r="M57" s="10">
        <v>43403000</v>
      </c>
      <c r="N57" s="4" t="s">
        <v>77</v>
      </c>
      <c r="O57" s="11">
        <v>1085000</v>
      </c>
      <c r="P57" s="4" t="s">
        <v>77</v>
      </c>
      <c r="Q57" s="12">
        <v>80200000</v>
      </c>
      <c r="R57" s="4" t="s">
        <v>38</v>
      </c>
      <c r="S57" s="12"/>
      <c r="T57" s="12">
        <v>124688000</v>
      </c>
      <c r="U57" s="9"/>
      <c r="V57">
        <f>IF(ISNUMBER(MATCH(I57,#REF!,0)),1,0)</f>
        <v>0</v>
      </c>
      <c r="W57" t="str">
        <f>IF(V57=1,VLOOKUP(I57,#REF!,2,FALSE),"No Match")</f>
        <v>No Match</v>
      </c>
    </row>
    <row r="58" spans="1:23" x14ac:dyDescent="0.25">
      <c r="A58" s="9" t="s">
        <v>239</v>
      </c>
      <c r="B58" s="9" t="s">
        <v>240</v>
      </c>
      <c r="C58" s="4" t="s">
        <v>28</v>
      </c>
      <c r="D58" s="9" t="s">
        <v>241</v>
      </c>
      <c r="E58" s="4" t="s">
        <v>30</v>
      </c>
      <c r="F58" s="4" t="s">
        <v>31</v>
      </c>
      <c r="G58" s="4" t="s">
        <v>90</v>
      </c>
      <c r="H58" s="9" t="s">
        <v>75</v>
      </c>
      <c r="I58" s="4" t="s">
        <v>242</v>
      </c>
      <c r="J58" s="4" t="s">
        <v>77</v>
      </c>
      <c r="K58" s="4" t="s">
        <v>42</v>
      </c>
      <c r="L58" s="4" t="s">
        <v>77</v>
      </c>
      <c r="M58" s="10">
        <v>35000000</v>
      </c>
      <c r="N58" s="4" t="s">
        <v>77</v>
      </c>
      <c r="O58" s="11">
        <v>4000000</v>
      </c>
      <c r="P58" s="4" t="s">
        <v>77</v>
      </c>
      <c r="Q58" s="12">
        <v>57500000</v>
      </c>
      <c r="R58" s="4" t="s">
        <v>38</v>
      </c>
      <c r="S58" s="12"/>
      <c r="T58" s="12">
        <v>96500000</v>
      </c>
      <c r="U58" s="9"/>
      <c r="V58">
        <f>IF(ISNUMBER(MATCH(I58,#REF!,0)),1,0)</f>
        <v>0</v>
      </c>
      <c r="W58" t="str">
        <f>IF(V58=1,VLOOKUP(I58,#REF!,2,FALSE),"No Match")</f>
        <v>No Match</v>
      </c>
    </row>
    <row r="59" spans="1:23" ht="30" x14ac:dyDescent="0.25">
      <c r="A59" s="9" t="s">
        <v>239</v>
      </c>
      <c r="B59" s="9" t="s">
        <v>240</v>
      </c>
      <c r="C59" s="4" t="s">
        <v>28</v>
      </c>
      <c r="D59" s="9" t="s">
        <v>243</v>
      </c>
      <c r="E59" s="4" t="s">
        <v>30</v>
      </c>
      <c r="F59" s="4" t="s">
        <v>31</v>
      </c>
      <c r="G59" s="4" t="s">
        <v>90</v>
      </c>
      <c r="H59" s="9" t="s">
        <v>75</v>
      </c>
      <c r="I59" s="4" t="s">
        <v>244</v>
      </c>
      <c r="J59" s="4" t="s">
        <v>77</v>
      </c>
      <c r="K59" s="4" t="s">
        <v>42</v>
      </c>
      <c r="L59" s="4" t="s">
        <v>77</v>
      </c>
      <c r="M59" s="10">
        <v>5000000</v>
      </c>
      <c r="N59" s="4" t="s">
        <v>77</v>
      </c>
      <c r="O59" s="11">
        <v>2000000</v>
      </c>
      <c r="P59" s="4" t="s">
        <v>77</v>
      </c>
      <c r="Q59" s="12">
        <v>12000000</v>
      </c>
      <c r="R59" s="4" t="s">
        <v>38</v>
      </c>
      <c r="S59" s="12"/>
      <c r="T59" s="12">
        <v>19000000</v>
      </c>
      <c r="U59" s="9"/>
      <c r="V59">
        <f>IF(ISNUMBER(MATCH(I59,#REF!,0)),1,0)</f>
        <v>0</v>
      </c>
      <c r="W59" t="str">
        <f>IF(V59=1,VLOOKUP(I59,#REF!,2,FALSE),"No Match")</f>
        <v>No Match</v>
      </c>
    </row>
    <row r="60" spans="1:23" ht="30" x14ac:dyDescent="0.25">
      <c r="A60" s="9" t="s">
        <v>245</v>
      </c>
      <c r="B60" s="9" t="s">
        <v>246</v>
      </c>
      <c r="C60" s="4" t="s">
        <v>28</v>
      </c>
      <c r="D60" s="9" t="s">
        <v>247</v>
      </c>
      <c r="E60" s="4" t="s">
        <v>30</v>
      </c>
      <c r="F60" s="4" t="s">
        <v>31</v>
      </c>
      <c r="G60" s="4" t="s">
        <v>113</v>
      </c>
      <c r="H60" s="9" t="s">
        <v>248</v>
      </c>
      <c r="I60" s="4" t="s">
        <v>249</v>
      </c>
      <c r="J60" s="4" t="s">
        <v>77</v>
      </c>
      <c r="K60" s="4" t="s">
        <v>36</v>
      </c>
      <c r="L60" s="4" t="s">
        <v>77</v>
      </c>
      <c r="M60" s="10">
        <v>30900000</v>
      </c>
      <c r="N60" s="4" t="s">
        <v>77</v>
      </c>
      <c r="O60" s="11">
        <v>9100000</v>
      </c>
      <c r="P60" s="4" t="s">
        <v>77</v>
      </c>
      <c r="Q60" s="12">
        <v>71199000</v>
      </c>
      <c r="R60" s="4" t="s">
        <v>38</v>
      </c>
      <c r="S60" s="12"/>
      <c r="T60" s="12">
        <v>111199000</v>
      </c>
      <c r="U60" s="9"/>
      <c r="V60">
        <f>IF(ISNUMBER(MATCH(I60,#REF!,0)),1,0)</f>
        <v>0</v>
      </c>
      <c r="W60" t="str">
        <f>IF(V60=1,VLOOKUP(I60,#REF!,2,FALSE),"No Match")</f>
        <v>No Match</v>
      </c>
    </row>
    <row r="61" spans="1:23" x14ac:dyDescent="0.25">
      <c r="A61" s="9" t="s">
        <v>245</v>
      </c>
      <c r="B61" s="9" t="s">
        <v>250</v>
      </c>
      <c r="C61" s="4" t="s">
        <v>28</v>
      </c>
      <c r="D61" s="9" t="s">
        <v>251</v>
      </c>
      <c r="E61" s="4" t="s">
        <v>30</v>
      </c>
      <c r="F61" s="4" t="s">
        <v>31</v>
      </c>
      <c r="G61" s="4" t="s">
        <v>113</v>
      </c>
      <c r="H61" s="9" t="s">
        <v>248</v>
      </c>
      <c r="I61" s="4" t="s">
        <v>252</v>
      </c>
      <c r="J61" s="4" t="s">
        <v>77</v>
      </c>
      <c r="K61" s="4" t="s">
        <v>36</v>
      </c>
      <c r="L61" s="4" t="s">
        <v>77</v>
      </c>
      <c r="M61" s="10">
        <v>300000</v>
      </c>
      <c r="N61" s="4" t="s">
        <v>77</v>
      </c>
      <c r="O61" s="11">
        <v>300000</v>
      </c>
      <c r="P61" s="4" t="s">
        <v>77</v>
      </c>
      <c r="Q61" s="12">
        <v>1400000</v>
      </c>
      <c r="R61" s="4" t="s">
        <v>38</v>
      </c>
      <c r="S61" s="12"/>
      <c r="T61" s="12">
        <v>2000000</v>
      </c>
      <c r="U61" s="9"/>
      <c r="V61">
        <f>IF(ISNUMBER(MATCH(I61,#REF!,0)),1,0)</f>
        <v>0</v>
      </c>
      <c r="W61" t="str">
        <f>IF(V61=1,VLOOKUP(I61,#REF!,2,FALSE),"No Match")</f>
        <v>No Match</v>
      </c>
    </row>
    <row r="62" spans="1:23" hidden="1" x14ac:dyDescent="0.25">
      <c r="A62" s="9"/>
      <c r="B62" s="9"/>
      <c r="C62" s="4"/>
      <c r="D62" s="9"/>
      <c r="E62" s="4"/>
      <c r="F62" s="4"/>
      <c r="G62" s="4"/>
      <c r="H62" s="9"/>
      <c r="I62" s="4"/>
      <c r="J62" s="4"/>
      <c r="K62" s="4"/>
      <c r="L62" s="4"/>
      <c r="M62" s="10"/>
      <c r="N62" s="4"/>
      <c r="O62" s="11"/>
      <c r="P62" s="4"/>
      <c r="Q62" s="12"/>
      <c r="R62" s="4"/>
      <c r="S62" s="12"/>
      <c r="T62" s="12"/>
      <c r="U62" s="9"/>
    </row>
    <row r="63" spans="1:23" ht="30" x14ac:dyDescent="0.25">
      <c r="A63" s="9" t="s">
        <v>245</v>
      </c>
      <c r="B63" s="9" t="s">
        <v>255</v>
      </c>
      <c r="C63" s="4" t="s">
        <v>28</v>
      </c>
      <c r="D63" s="9" t="s">
        <v>256</v>
      </c>
      <c r="E63" s="4" t="s">
        <v>30</v>
      </c>
      <c r="F63" s="4" t="s">
        <v>31</v>
      </c>
      <c r="G63" s="4" t="s">
        <v>113</v>
      </c>
      <c r="H63" s="9" t="s">
        <v>248</v>
      </c>
      <c r="I63" s="4" t="s">
        <v>257</v>
      </c>
      <c r="J63" s="4" t="s">
        <v>77</v>
      </c>
      <c r="K63" s="4" t="s">
        <v>36</v>
      </c>
      <c r="L63" s="4" t="s">
        <v>77</v>
      </c>
      <c r="M63" s="10">
        <v>3300000</v>
      </c>
      <c r="N63" s="4" t="s">
        <v>77</v>
      </c>
      <c r="O63" s="11">
        <v>370000</v>
      </c>
      <c r="P63" s="4" t="s">
        <v>77</v>
      </c>
      <c r="Q63" s="12">
        <v>1700000</v>
      </c>
      <c r="R63" s="4" t="s">
        <v>38</v>
      </c>
      <c r="S63" s="12"/>
      <c r="T63" s="12">
        <v>5370000</v>
      </c>
      <c r="U63" s="9"/>
      <c r="V63">
        <f>IF(ISNUMBER(MATCH(I63,#REF!,0)),1,0)</f>
        <v>0</v>
      </c>
      <c r="W63" t="str">
        <f>IF(V63=1,VLOOKUP(I63,#REF!,2,FALSE),"No Match")</f>
        <v>No Match</v>
      </c>
    </row>
    <row r="64" spans="1:23" hidden="1" x14ac:dyDescent="0.25">
      <c r="A64" s="9"/>
      <c r="B64" s="9"/>
      <c r="C64" s="4"/>
      <c r="D64" s="9"/>
      <c r="E64" s="4"/>
      <c r="F64" s="4"/>
      <c r="G64" s="4"/>
      <c r="H64" s="9"/>
      <c r="I64" s="4"/>
      <c r="J64" s="4"/>
      <c r="K64" s="4"/>
      <c r="L64" s="4"/>
      <c r="M64" s="10"/>
      <c r="N64" s="4"/>
      <c r="O64" s="11"/>
      <c r="P64" s="4"/>
      <c r="Q64" s="12"/>
      <c r="R64" s="4"/>
      <c r="S64" s="12"/>
      <c r="T64" s="12"/>
      <c r="U64" s="9"/>
    </row>
    <row r="65" spans="1:23" ht="45" x14ac:dyDescent="0.25">
      <c r="A65" s="9" t="s">
        <v>245</v>
      </c>
      <c r="B65" s="9" t="s">
        <v>261</v>
      </c>
      <c r="C65" s="4" t="s">
        <v>28</v>
      </c>
      <c r="D65" s="9" t="s">
        <v>262</v>
      </c>
      <c r="E65" s="4" t="s">
        <v>263</v>
      </c>
      <c r="F65" s="4" t="s">
        <v>31</v>
      </c>
      <c r="G65" s="4" t="s">
        <v>113</v>
      </c>
      <c r="H65" s="9" t="s">
        <v>248</v>
      </c>
      <c r="I65" s="4" t="s">
        <v>264</v>
      </c>
      <c r="J65" s="4" t="s">
        <v>77</v>
      </c>
      <c r="K65" s="4" t="s">
        <v>265</v>
      </c>
      <c r="L65" s="4" t="s">
        <v>77</v>
      </c>
      <c r="M65" s="10">
        <v>2000000</v>
      </c>
      <c r="N65" s="4" t="s">
        <v>38</v>
      </c>
      <c r="O65" s="11"/>
      <c r="P65" s="4" t="s">
        <v>77</v>
      </c>
      <c r="Q65" s="12">
        <v>13000000</v>
      </c>
      <c r="R65" s="4" t="s">
        <v>38</v>
      </c>
      <c r="S65" s="12"/>
      <c r="T65" s="12">
        <v>15000000</v>
      </c>
      <c r="U65" s="9" t="s">
        <v>266</v>
      </c>
      <c r="V65">
        <f>IF(ISNUMBER(MATCH(I65,#REF!,0)),1,0)</f>
        <v>0</v>
      </c>
      <c r="W65" t="str">
        <f>IF(V65=1,VLOOKUP(I65,#REF!,2,FALSE),"No Match")</f>
        <v>No Match</v>
      </c>
    </row>
    <row r="66" spans="1:23" hidden="1" x14ac:dyDescent="0.25">
      <c r="A66" s="9"/>
      <c r="B66" s="9"/>
      <c r="C66" s="4"/>
      <c r="D66" s="9"/>
      <c r="E66" s="4"/>
      <c r="F66" s="4"/>
      <c r="G66" s="4"/>
      <c r="H66" s="9"/>
      <c r="I66" s="4"/>
      <c r="J66" s="4"/>
      <c r="K66" s="4"/>
      <c r="L66" s="4"/>
      <c r="M66" s="10"/>
      <c r="N66" s="4"/>
      <c r="O66" s="11"/>
      <c r="P66" s="4"/>
      <c r="Q66" s="12"/>
      <c r="R66" s="4"/>
      <c r="S66" s="12"/>
      <c r="T66" s="12"/>
      <c r="U66" s="9"/>
    </row>
    <row r="67" spans="1:23" ht="60" x14ac:dyDescent="0.25">
      <c r="A67" s="9" t="s">
        <v>267</v>
      </c>
      <c r="B67" s="9" t="s">
        <v>273</v>
      </c>
      <c r="C67" s="4" t="s">
        <v>28</v>
      </c>
      <c r="D67" s="9" t="s">
        <v>274</v>
      </c>
      <c r="E67" s="4" t="s">
        <v>30</v>
      </c>
      <c r="F67" s="4" t="s">
        <v>31</v>
      </c>
      <c r="G67" s="4" t="s">
        <v>32</v>
      </c>
      <c r="H67" s="9" t="s">
        <v>270</v>
      </c>
      <c r="I67" s="4" t="s">
        <v>275</v>
      </c>
      <c r="J67" s="4" t="s">
        <v>41</v>
      </c>
      <c r="K67" s="4" t="s">
        <v>36</v>
      </c>
      <c r="L67" s="4" t="s">
        <v>37</v>
      </c>
      <c r="M67" s="10">
        <v>269000</v>
      </c>
      <c r="N67" s="4" t="s">
        <v>37</v>
      </c>
      <c r="O67" s="11">
        <v>83000</v>
      </c>
      <c r="P67" s="4" t="s">
        <v>37</v>
      </c>
      <c r="Q67" s="12">
        <v>3649000</v>
      </c>
      <c r="R67" s="4" t="s">
        <v>38</v>
      </c>
      <c r="S67" s="12"/>
      <c r="T67" s="12">
        <v>4001000</v>
      </c>
      <c r="U67" s="9"/>
      <c r="V67">
        <f>IF(ISNUMBER(MATCH(I67,#REF!,0)),1,0)</f>
        <v>0</v>
      </c>
      <c r="W67" t="str">
        <f>IF(V67=1,VLOOKUP(I67,#REF!,2,FALSE),"No Match")</f>
        <v>No Match</v>
      </c>
    </row>
    <row r="68" spans="1:23" hidden="1" x14ac:dyDescent="0.25">
      <c r="A68" s="9"/>
      <c r="B68" s="9"/>
      <c r="C68" s="4"/>
      <c r="D68" s="9"/>
      <c r="E68" s="4"/>
      <c r="F68" s="4"/>
      <c r="G68" s="4"/>
      <c r="H68" s="9"/>
      <c r="I68" s="4"/>
      <c r="J68" s="4"/>
      <c r="K68" s="4"/>
      <c r="L68" s="4"/>
      <c r="M68" s="10"/>
      <c r="N68" s="4"/>
      <c r="O68" s="11"/>
      <c r="P68" s="4"/>
      <c r="Q68" s="12"/>
      <c r="R68" s="4"/>
      <c r="S68" s="12"/>
      <c r="T68" s="12"/>
      <c r="U68" s="9"/>
    </row>
    <row r="69" spans="1:23" ht="30" x14ac:dyDescent="0.25">
      <c r="A69" s="9" t="s">
        <v>276</v>
      </c>
      <c r="B69" s="9" t="s">
        <v>155</v>
      </c>
      <c r="C69" s="4" t="s">
        <v>28</v>
      </c>
      <c r="D69" s="9" t="s">
        <v>282</v>
      </c>
      <c r="E69" s="4" t="s">
        <v>30</v>
      </c>
      <c r="F69" s="4" t="s">
        <v>31</v>
      </c>
      <c r="G69" s="4" t="s">
        <v>74</v>
      </c>
      <c r="H69" s="9" t="s">
        <v>75</v>
      </c>
      <c r="I69" s="4" t="s">
        <v>283</v>
      </c>
      <c r="J69" s="4" t="s">
        <v>77</v>
      </c>
      <c r="K69" s="4" t="s">
        <v>42</v>
      </c>
      <c r="L69" s="4" t="s">
        <v>77</v>
      </c>
      <c r="M69" s="10">
        <v>4600000</v>
      </c>
      <c r="N69" s="4" t="s">
        <v>38</v>
      </c>
      <c r="O69" s="11"/>
      <c r="P69" s="4" t="s">
        <v>77</v>
      </c>
      <c r="Q69" s="12">
        <v>85000000</v>
      </c>
      <c r="R69" s="4" t="s">
        <v>38</v>
      </c>
      <c r="S69" s="12"/>
      <c r="T69" s="12">
        <v>89600000</v>
      </c>
      <c r="U69" s="9"/>
      <c r="V69">
        <f>IF(ISNUMBER(MATCH(I69,#REF!,0)),1,0)</f>
        <v>0</v>
      </c>
      <c r="W69" t="str">
        <f>IF(V69=1,VLOOKUP(I69,#REF!,2,FALSE),"No Match")</f>
        <v>No Match</v>
      </c>
    </row>
    <row r="70" spans="1:23" ht="45" x14ac:dyDescent="0.25">
      <c r="A70" s="9" t="s">
        <v>276</v>
      </c>
      <c r="B70" s="9" t="s">
        <v>284</v>
      </c>
      <c r="C70" s="4" t="s">
        <v>28</v>
      </c>
      <c r="D70" s="9" t="s">
        <v>285</v>
      </c>
      <c r="E70" s="4" t="s">
        <v>30</v>
      </c>
      <c r="F70" s="4" t="s">
        <v>31</v>
      </c>
      <c r="G70" s="4" t="s">
        <v>74</v>
      </c>
      <c r="H70" s="9" t="s">
        <v>75</v>
      </c>
      <c r="I70" s="4" t="s">
        <v>286</v>
      </c>
      <c r="J70" s="4" t="s">
        <v>77</v>
      </c>
      <c r="K70" s="4" t="s">
        <v>36</v>
      </c>
      <c r="L70" s="4" t="s">
        <v>77</v>
      </c>
      <c r="M70" s="10">
        <v>19700000</v>
      </c>
      <c r="N70" s="4" t="s">
        <v>77</v>
      </c>
      <c r="O70" s="11">
        <v>6100000</v>
      </c>
      <c r="P70" s="4" t="s">
        <v>77</v>
      </c>
      <c r="Q70" s="12">
        <v>23299000</v>
      </c>
      <c r="R70" s="4" t="s">
        <v>38</v>
      </c>
      <c r="S70" s="12"/>
      <c r="T70" s="12">
        <v>49099000</v>
      </c>
      <c r="U70" s="9"/>
      <c r="V70">
        <f>IF(ISNUMBER(MATCH(I70,#REF!,0)),1,0)</f>
        <v>0</v>
      </c>
      <c r="W70" t="str">
        <f>IF(V70=1,VLOOKUP(I70,#REF!,2,FALSE),"No Match")</f>
        <v>No Match</v>
      </c>
    </row>
    <row r="71" spans="1:23" hidden="1" x14ac:dyDescent="0.25">
      <c r="A71" s="9"/>
      <c r="B71" s="9"/>
      <c r="C71" s="4"/>
      <c r="D71" s="9"/>
      <c r="E71" s="4"/>
      <c r="F71" s="4"/>
      <c r="G71" s="4"/>
      <c r="H71" s="9"/>
      <c r="I71" s="4"/>
      <c r="J71" s="4"/>
      <c r="K71" s="4"/>
      <c r="L71" s="4"/>
      <c r="M71" s="10"/>
      <c r="N71" s="4"/>
      <c r="O71" s="11"/>
      <c r="P71" s="4"/>
      <c r="Q71" s="12"/>
      <c r="R71" s="4"/>
      <c r="S71" s="12"/>
      <c r="T71" s="12"/>
      <c r="U71" s="9"/>
    </row>
    <row r="72" spans="1:23" hidden="1" x14ac:dyDescent="0.25">
      <c r="A72" s="9"/>
      <c r="B72" s="9"/>
      <c r="C72" s="4"/>
      <c r="D72" s="9"/>
      <c r="E72" s="4"/>
      <c r="F72" s="4"/>
      <c r="G72" s="4"/>
      <c r="H72" s="9"/>
      <c r="I72" s="4"/>
      <c r="J72" s="4"/>
      <c r="K72" s="4"/>
      <c r="L72" s="4"/>
      <c r="M72" s="10"/>
      <c r="N72" s="4"/>
      <c r="O72" s="11"/>
      <c r="P72" s="4"/>
      <c r="Q72" s="12"/>
      <c r="R72" s="4"/>
      <c r="S72" s="12"/>
      <c r="T72" s="12"/>
      <c r="U72" s="9"/>
    </row>
    <row r="73" spans="1:23" ht="75" x14ac:dyDescent="0.25">
      <c r="A73" s="9" t="s">
        <v>291</v>
      </c>
      <c r="B73" s="9" t="s">
        <v>298</v>
      </c>
      <c r="C73" s="4" t="s">
        <v>299</v>
      </c>
      <c r="D73" s="9" t="s">
        <v>300</v>
      </c>
      <c r="E73" s="4" t="s">
        <v>301</v>
      </c>
      <c r="F73" s="4" t="s">
        <v>31</v>
      </c>
      <c r="G73" s="4" t="s">
        <v>294</v>
      </c>
      <c r="H73" s="9" t="s">
        <v>295</v>
      </c>
      <c r="I73" s="4" t="s">
        <v>302</v>
      </c>
      <c r="J73" s="4" t="s">
        <v>77</v>
      </c>
      <c r="K73" s="4" t="s">
        <v>303</v>
      </c>
      <c r="L73" s="4" t="s">
        <v>77</v>
      </c>
      <c r="M73" s="10">
        <v>70000</v>
      </c>
      <c r="N73" s="4" t="s">
        <v>38</v>
      </c>
      <c r="O73" s="11"/>
      <c r="P73" s="4" t="s">
        <v>77</v>
      </c>
      <c r="Q73" s="12">
        <v>920000</v>
      </c>
      <c r="R73" s="4" t="s">
        <v>77</v>
      </c>
      <c r="S73" s="12">
        <v>127000</v>
      </c>
      <c r="T73" s="12">
        <v>1117000</v>
      </c>
      <c r="U73" s="9"/>
      <c r="V73">
        <f>IF(ISNUMBER(MATCH(I73,#REF!,0)),1,0)</f>
        <v>0</v>
      </c>
      <c r="W73" t="str">
        <f>IF(V73=1,VLOOKUP(I73,#REF!,2,FALSE),"No Match")</f>
        <v>No Match</v>
      </c>
    </row>
    <row r="74" spans="1:23" ht="30" x14ac:dyDescent="0.25">
      <c r="A74" s="9" t="s">
        <v>291</v>
      </c>
      <c r="B74" s="9" t="s">
        <v>120</v>
      </c>
      <c r="C74" s="4" t="s">
        <v>28</v>
      </c>
      <c r="D74" s="9" t="s">
        <v>304</v>
      </c>
      <c r="E74" s="4" t="s">
        <v>30</v>
      </c>
      <c r="F74" s="4" t="s">
        <v>31</v>
      </c>
      <c r="G74" s="4" t="s">
        <v>294</v>
      </c>
      <c r="H74" s="9" t="s">
        <v>295</v>
      </c>
      <c r="I74" s="4" t="s">
        <v>305</v>
      </c>
      <c r="J74" s="4" t="s">
        <v>77</v>
      </c>
      <c r="K74" s="4" t="s">
        <v>36</v>
      </c>
      <c r="L74" s="4" t="s">
        <v>77</v>
      </c>
      <c r="M74" s="10">
        <v>2500000</v>
      </c>
      <c r="N74" s="4" t="s">
        <v>77</v>
      </c>
      <c r="O74" s="11">
        <v>2200000</v>
      </c>
      <c r="P74" s="4" t="s">
        <v>77</v>
      </c>
      <c r="Q74" s="12">
        <v>13200000</v>
      </c>
      <c r="R74" s="4" t="s">
        <v>38</v>
      </c>
      <c r="S74" s="12"/>
      <c r="T74" s="12">
        <v>17900000</v>
      </c>
      <c r="U74" s="9"/>
      <c r="V74">
        <f>IF(ISNUMBER(MATCH(I74,#REF!,0)),1,0)</f>
        <v>0</v>
      </c>
      <c r="W74" t="str">
        <f>IF(V74=1,VLOOKUP(I74,#REF!,2,FALSE),"No Match")</f>
        <v>No Match</v>
      </c>
    </row>
    <row r="75" spans="1:23" hidden="1" x14ac:dyDescent="0.25">
      <c r="A75" s="9"/>
      <c r="B75" s="9"/>
      <c r="C75" s="4"/>
      <c r="D75" s="9"/>
      <c r="E75" s="4"/>
      <c r="F75" s="4"/>
      <c r="G75" s="4"/>
      <c r="H75" s="9"/>
      <c r="I75" s="4"/>
      <c r="J75" s="4"/>
      <c r="K75" s="4"/>
      <c r="L75" s="4"/>
      <c r="M75" s="10"/>
      <c r="N75" s="4"/>
      <c r="O75" s="11"/>
      <c r="P75" s="4"/>
      <c r="Q75" s="12"/>
      <c r="R75" s="4"/>
      <c r="S75" s="12"/>
      <c r="T75" s="12"/>
      <c r="U75" s="9"/>
    </row>
    <row r="76" spans="1:23" ht="30" x14ac:dyDescent="0.25">
      <c r="A76" s="9" t="s">
        <v>313</v>
      </c>
      <c r="B76" s="9" t="s">
        <v>79</v>
      </c>
      <c r="C76" s="4" t="s">
        <v>28</v>
      </c>
      <c r="D76" s="9" t="s">
        <v>314</v>
      </c>
      <c r="E76" s="4" t="s">
        <v>30</v>
      </c>
      <c r="F76" s="4" t="s">
        <v>31</v>
      </c>
      <c r="G76" s="4" t="s">
        <v>309</v>
      </c>
      <c r="H76" s="9" t="s">
        <v>310</v>
      </c>
      <c r="I76" s="4" t="s">
        <v>315</v>
      </c>
      <c r="J76" s="4" t="s">
        <v>77</v>
      </c>
      <c r="K76" s="4" t="s">
        <v>222</v>
      </c>
      <c r="L76" s="4" t="s">
        <v>77</v>
      </c>
      <c r="M76" s="10">
        <v>20000000</v>
      </c>
      <c r="N76" s="4" t="s">
        <v>77</v>
      </c>
      <c r="O76" s="11">
        <v>1000000</v>
      </c>
      <c r="P76" s="4" t="s">
        <v>77</v>
      </c>
      <c r="Q76" s="12">
        <v>71998000</v>
      </c>
      <c r="R76" s="4" t="s">
        <v>38</v>
      </c>
      <c r="S76" s="12"/>
      <c r="T76" s="12">
        <v>92998000</v>
      </c>
      <c r="U76" s="9"/>
      <c r="V76">
        <f>IF(ISNUMBER(MATCH(I76,#REF!,0)),1,0)</f>
        <v>0</v>
      </c>
      <c r="W76" t="str">
        <f>IF(V76=1,VLOOKUP(I76,#REF!,2,FALSE),"No Match")</f>
        <v>No Match</v>
      </c>
    </row>
    <row r="77" spans="1:23" ht="30" x14ac:dyDescent="0.25">
      <c r="A77" s="9" t="s">
        <v>316</v>
      </c>
      <c r="B77" s="9" t="s">
        <v>317</v>
      </c>
      <c r="C77" s="4" t="s">
        <v>28</v>
      </c>
      <c r="D77" s="9" t="s">
        <v>318</v>
      </c>
      <c r="E77" s="4" t="s">
        <v>30</v>
      </c>
      <c r="F77" s="4" t="s">
        <v>31</v>
      </c>
      <c r="G77" s="4" t="s">
        <v>309</v>
      </c>
      <c r="H77" s="9" t="s">
        <v>310</v>
      </c>
      <c r="I77" s="4" t="s">
        <v>319</v>
      </c>
      <c r="J77" s="4" t="s">
        <v>77</v>
      </c>
      <c r="K77" s="4" t="s">
        <v>222</v>
      </c>
      <c r="L77" s="4" t="s">
        <v>77</v>
      </c>
      <c r="M77" s="10">
        <v>3700000</v>
      </c>
      <c r="N77" s="4" t="s">
        <v>77</v>
      </c>
      <c r="O77" s="11">
        <v>2700000</v>
      </c>
      <c r="P77" s="4" t="s">
        <v>77</v>
      </c>
      <c r="Q77" s="12">
        <v>39700000</v>
      </c>
      <c r="R77" s="4" t="s">
        <v>38</v>
      </c>
      <c r="S77" s="12"/>
      <c r="T77" s="12">
        <v>46100000</v>
      </c>
      <c r="U77" s="9"/>
      <c r="V77">
        <f>IF(ISNUMBER(MATCH(I77,#REF!,0)),1,0)</f>
        <v>0</v>
      </c>
      <c r="W77" t="str">
        <f>IF(V77=1,VLOOKUP(I77,#REF!,2,FALSE),"No Match")</f>
        <v>No Match</v>
      </c>
    </row>
    <row r="78" spans="1:23" hidden="1" x14ac:dyDescent="0.25">
      <c r="A78" s="9"/>
      <c r="B78" s="9"/>
      <c r="C78" s="4"/>
      <c r="D78" s="9"/>
      <c r="E78" s="4"/>
      <c r="F78" s="4"/>
      <c r="G78" s="4"/>
      <c r="H78" s="9"/>
      <c r="I78" s="4"/>
      <c r="J78" s="4"/>
      <c r="K78" s="4"/>
      <c r="L78" s="4"/>
      <c r="M78" s="10"/>
      <c r="N78" s="4"/>
      <c r="O78" s="11"/>
      <c r="P78" s="4"/>
      <c r="Q78" s="12"/>
      <c r="R78" s="4"/>
      <c r="S78" s="12"/>
      <c r="T78" s="12"/>
      <c r="U78" s="9"/>
    </row>
    <row r="79" spans="1:23" hidden="1" x14ac:dyDescent="0.25">
      <c r="A79" s="9"/>
      <c r="B79" s="9"/>
      <c r="C79" s="4"/>
      <c r="D79" s="9"/>
      <c r="E79" s="4"/>
      <c r="F79" s="4"/>
      <c r="G79" s="4"/>
      <c r="H79" s="9"/>
      <c r="I79" s="4"/>
      <c r="J79" s="4"/>
      <c r="K79" s="4"/>
      <c r="L79" s="4"/>
      <c r="M79" s="10"/>
      <c r="N79" s="4"/>
      <c r="O79" s="11"/>
      <c r="P79" s="4"/>
      <c r="Q79" s="12"/>
      <c r="R79" s="4"/>
      <c r="S79" s="12"/>
      <c r="T79" s="12"/>
      <c r="U79" s="9"/>
    </row>
    <row r="80" spans="1:23" hidden="1" x14ac:dyDescent="0.25">
      <c r="A80" s="9"/>
      <c r="B80" s="9"/>
      <c r="C80" s="4"/>
      <c r="D80" s="9"/>
      <c r="E80" s="4"/>
      <c r="F80" s="4"/>
      <c r="G80" s="4"/>
      <c r="H80" s="9"/>
      <c r="I80" s="4"/>
      <c r="J80" s="4"/>
      <c r="K80" s="4"/>
      <c r="L80" s="4"/>
      <c r="M80" s="10"/>
      <c r="N80" s="4"/>
      <c r="O80" s="11"/>
      <c r="P80" s="4"/>
      <c r="Q80" s="12"/>
      <c r="R80" s="4"/>
      <c r="S80" s="12"/>
      <c r="T80" s="12"/>
      <c r="U80" s="9"/>
    </row>
    <row r="81" spans="1:23" hidden="1" x14ac:dyDescent="0.25">
      <c r="A81" s="9"/>
      <c r="B81" s="9"/>
      <c r="C81" s="4"/>
      <c r="D81" s="9"/>
      <c r="E81" s="4"/>
      <c r="F81" s="4"/>
      <c r="G81" s="4"/>
      <c r="H81" s="9"/>
      <c r="I81" s="4"/>
      <c r="J81" s="4"/>
      <c r="K81" s="4"/>
      <c r="L81" s="4"/>
      <c r="M81" s="10"/>
      <c r="N81" s="4"/>
      <c r="O81" s="11"/>
      <c r="P81" s="4"/>
      <c r="Q81" s="12"/>
      <c r="R81" s="4"/>
      <c r="S81" s="12"/>
      <c r="T81" s="12"/>
      <c r="U81" s="9"/>
    </row>
    <row r="82" spans="1:23" ht="60" x14ac:dyDescent="0.25">
      <c r="A82" s="9" t="s">
        <v>337</v>
      </c>
      <c r="B82" s="9" t="s">
        <v>120</v>
      </c>
      <c r="C82" s="4" t="s">
        <v>28</v>
      </c>
      <c r="D82" s="9" t="s">
        <v>338</v>
      </c>
      <c r="E82" s="4" t="s">
        <v>30</v>
      </c>
      <c r="F82" s="4" t="s">
        <v>31</v>
      </c>
      <c r="G82" s="4" t="s">
        <v>122</v>
      </c>
      <c r="H82" s="9" t="s">
        <v>142</v>
      </c>
      <c r="I82" s="4" t="s">
        <v>339</v>
      </c>
      <c r="J82" s="4" t="s">
        <v>340</v>
      </c>
      <c r="K82" s="4" t="s">
        <v>36</v>
      </c>
      <c r="L82" s="4" t="s">
        <v>37</v>
      </c>
      <c r="M82" s="10">
        <v>26512000</v>
      </c>
      <c r="N82" s="4" t="s">
        <v>37</v>
      </c>
      <c r="O82" s="11">
        <v>4488000</v>
      </c>
      <c r="P82" s="4" t="s">
        <v>37</v>
      </c>
      <c r="Q82" s="12">
        <v>85800000</v>
      </c>
      <c r="R82" s="4" t="s">
        <v>38</v>
      </c>
      <c r="S82" s="12"/>
      <c r="T82" s="12">
        <v>116800000</v>
      </c>
      <c r="U82" s="9"/>
      <c r="V82">
        <f>IF(ISNUMBER(MATCH(I82,#REF!,0)),1,0)</f>
        <v>0</v>
      </c>
      <c r="W82" t="str">
        <f>IF(V82=1,VLOOKUP(I82,#REF!,2,FALSE),"No Match")</f>
        <v>No Match</v>
      </c>
    </row>
    <row r="83" spans="1:23" ht="45" x14ac:dyDescent="0.25">
      <c r="A83" s="9" t="s">
        <v>341</v>
      </c>
      <c r="B83" s="9" t="s">
        <v>79</v>
      </c>
      <c r="C83" s="4" t="s">
        <v>28</v>
      </c>
      <c r="D83" s="9" t="s">
        <v>342</v>
      </c>
      <c r="E83" s="4" t="s">
        <v>30</v>
      </c>
      <c r="F83" s="4" t="s">
        <v>31</v>
      </c>
      <c r="G83" s="4" t="s">
        <v>122</v>
      </c>
      <c r="H83" s="9" t="s">
        <v>343</v>
      </c>
      <c r="I83" s="4" t="s">
        <v>344</v>
      </c>
      <c r="J83" s="4" t="s">
        <v>77</v>
      </c>
      <c r="K83" s="4" t="s">
        <v>36</v>
      </c>
      <c r="L83" s="4" t="s">
        <v>77</v>
      </c>
      <c r="M83" s="10">
        <v>179000</v>
      </c>
      <c r="N83" s="4" t="s">
        <v>77</v>
      </c>
      <c r="O83" s="11">
        <v>1469000</v>
      </c>
      <c r="P83" s="4" t="s">
        <v>77</v>
      </c>
      <c r="Q83" s="12">
        <v>169100000</v>
      </c>
      <c r="R83" s="4" t="s">
        <v>38</v>
      </c>
      <c r="S83" s="12"/>
      <c r="T83" s="12">
        <v>170748000</v>
      </c>
      <c r="U83" s="9"/>
      <c r="V83">
        <f>IF(ISNUMBER(MATCH(I83,#REF!,0)),1,0)</f>
        <v>0</v>
      </c>
      <c r="W83" t="str">
        <f>IF(V83=1,VLOOKUP(I83,#REF!,2,FALSE),"No Match")</f>
        <v>No Match</v>
      </c>
    </row>
    <row r="84" spans="1:23" hidden="1" x14ac:dyDescent="0.25">
      <c r="A84" s="9"/>
      <c r="B84" s="9"/>
      <c r="C84" s="4"/>
      <c r="D84" s="9"/>
      <c r="E84" s="4"/>
      <c r="F84" s="4"/>
      <c r="G84" s="4"/>
      <c r="H84" s="9"/>
      <c r="I84" s="4"/>
      <c r="J84" s="4"/>
      <c r="K84" s="4"/>
      <c r="L84" s="4"/>
      <c r="M84" s="10"/>
      <c r="N84" s="4"/>
      <c r="O84" s="11"/>
      <c r="P84" s="4"/>
      <c r="Q84" s="12"/>
      <c r="R84" s="4"/>
      <c r="S84" s="12"/>
      <c r="T84" s="12"/>
      <c r="U84" s="9"/>
    </row>
    <row r="85" spans="1:23" ht="30" x14ac:dyDescent="0.25">
      <c r="A85" s="9" t="s">
        <v>345</v>
      </c>
      <c r="B85" s="9" t="s">
        <v>111</v>
      </c>
      <c r="C85" s="4" t="s">
        <v>28</v>
      </c>
      <c r="D85" s="9" t="s">
        <v>350</v>
      </c>
      <c r="E85" s="4" t="s">
        <v>30</v>
      </c>
      <c r="F85" s="4" t="s">
        <v>31</v>
      </c>
      <c r="G85" s="4" t="s">
        <v>113</v>
      </c>
      <c r="H85" s="9" t="s">
        <v>248</v>
      </c>
      <c r="I85" s="4" t="s">
        <v>351</v>
      </c>
      <c r="J85" s="4" t="s">
        <v>77</v>
      </c>
      <c r="K85" s="4" t="s">
        <v>36</v>
      </c>
      <c r="L85" s="4" t="s">
        <v>77</v>
      </c>
      <c r="M85" s="10">
        <v>5800000</v>
      </c>
      <c r="N85" s="4" t="s">
        <v>77</v>
      </c>
      <c r="O85" s="11">
        <v>800000</v>
      </c>
      <c r="P85" s="4" t="s">
        <v>77</v>
      </c>
      <c r="Q85" s="12">
        <v>16300000</v>
      </c>
      <c r="R85" s="4" t="s">
        <v>38</v>
      </c>
      <c r="S85" s="12"/>
      <c r="T85" s="12">
        <v>22900000</v>
      </c>
      <c r="U85" s="9"/>
      <c r="V85">
        <f>IF(ISNUMBER(MATCH(I85,#REF!,0)),1,0)</f>
        <v>0</v>
      </c>
      <c r="W85" t="str">
        <f>IF(V85=1,VLOOKUP(I85,#REF!,2,FALSE),"No Match")</f>
        <v>No Match</v>
      </c>
    </row>
    <row r="86" spans="1:23" ht="30" x14ac:dyDescent="0.25">
      <c r="A86" s="9" t="s">
        <v>345</v>
      </c>
      <c r="B86" s="9" t="s">
        <v>111</v>
      </c>
      <c r="C86" s="4" t="s">
        <v>28</v>
      </c>
      <c r="D86" s="9" t="s">
        <v>352</v>
      </c>
      <c r="E86" s="4" t="s">
        <v>30</v>
      </c>
      <c r="F86" s="4" t="s">
        <v>31</v>
      </c>
      <c r="G86" s="4" t="s">
        <v>113</v>
      </c>
      <c r="H86" s="9" t="s">
        <v>248</v>
      </c>
      <c r="I86" s="4" t="s">
        <v>353</v>
      </c>
      <c r="J86" s="4" t="s">
        <v>77</v>
      </c>
      <c r="K86" s="4" t="s">
        <v>36</v>
      </c>
      <c r="L86" s="4" t="s">
        <v>77</v>
      </c>
      <c r="M86" s="10">
        <v>2300000</v>
      </c>
      <c r="N86" s="4" t="s">
        <v>77</v>
      </c>
      <c r="O86" s="11">
        <v>600000</v>
      </c>
      <c r="P86" s="4" t="s">
        <v>77</v>
      </c>
      <c r="Q86" s="12">
        <v>11300000</v>
      </c>
      <c r="R86" s="4" t="s">
        <v>38</v>
      </c>
      <c r="S86" s="12"/>
      <c r="T86" s="12">
        <v>14200000</v>
      </c>
      <c r="U86" s="9"/>
      <c r="V86">
        <f>IF(ISNUMBER(MATCH(I86,#REF!,0)),1,0)</f>
        <v>0</v>
      </c>
      <c r="W86" t="str">
        <f>IF(V86=1,VLOOKUP(I86,#REF!,2,FALSE),"No Match")</f>
        <v>No Match</v>
      </c>
    </row>
    <row r="87" spans="1:23" ht="30" x14ac:dyDescent="0.25">
      <c r="A87" s="9" t="s">
        <v>345</v>
      </c>
      <c r="B87" s="9" t="s">
        <v>111</v>
      </c>
      <c r="C87" s="4" t="s">
        <v>28</v>
      </c>
      <c r="D87" s="9" t="s">
        <v>354</v>
      </c>
      <c r="E87" s="4" t="s">
        <v>30</v>
      </c>
      <c r="F87" s="4" t="s">
        <v>31</v>
      </c>
      <c r="G87" s="4" t="s">
        <v>113</v>
      </c>
      <c r="H87" s="9" t="s">
        <v>248</v>
      </c>
      <c r="I87" s="4" t="s">
        <v>355</v>
      </c>
      <c r="J87" s="4" t="s">
        <v>77</v>
      </c>
      <c r="K87" s="4" t="s">
        <v>36</v>
      </c>
      <c r="L87" s="4" t="s">
        <v>77</v>
      </c>
      <c r="M87" s="10">
        <v>4600000</v>
      </c>
      <c r="N87" s="4" t="s">
        <v>77</v>
      </c>
      <c r="O87" s="11">
        <v>600000</v>
      </c>
      <c r="P87" s="4" t="s">
        <v>77</v>
      </c>
      <c r="Q87" s="12">
        <v>21000000</v>
      </c>
      <c r="R87" s="4" t="s">
        <v>38</v>
      </c>
      <c r="S87" s="12"/>
      <c r="T87" s="12">
        <v>26200000</v>
      </c>
      <c r="U87" s="9"/>
      <c r="V87">
        <f>IF(ISNUMBER(MATCH(I87,#REF!,0)),1,0)</f>
        <v>0</v>
      </c>
      <c r="W87" t="str">
        <f>IF(V87=1,VLOOKUP(I87,#REF!,2,FALSE),"No Match")</f>
        <v>No Match</v>
      </c>
    </row>
    <row r="88" spans="1:23" ht="30" x14ac:dyDescent="0.25">
      <c r="A88" s="9" t="s">
        <v>345</v>
      </c>
      <c r="B88" s="9" t="s">
        <v>356</v>
      </c>
      <c r="C88" s="4" t="s">
        <v>28</v>
      </c>
      <c r="D88" s="9" t="s">
        <v>357</v>
      </c>
      <c r="E88" s="4" t="s">
        <v>30</v>
      </c>
      <c r="F88" s="4" t="s">
        <v>31</v>
      </c>
      <c r="G88" s="4" t="s">
        <v>113</v>
      </c>
      <c r="H88" s="9" t="s">
        <v>358</v>
      </c>
      <c r="I88" s="4" t="s">
        <v>359</v>
      </c>
      <c r="J88" s="4" t="s">
        <v>77</v>
      </c>
      <c r="K88" s="4" t="s">
        <v>36</v>
      </c>
      <c r="L88" s="4" t="s">
        <v>77</v>
      </c>
      <c r="M88" s="10">
        <v>2700000</v>
      </c>
      <c r="N88" s="4" t="s">
        <v>77</v>
      </c>
      <c r="O88" s="11">
        <v>500000</v>
      </c>
      <c r="P88" s="4" t="s">
        <v>77</v>
      </c>
      <c r="Q88" s="12">
        <v>21200000</v>
      </c>
      <c r="R88" s="4" t="s">
        <v>38</v>
      </c>
      <c r="S88" s="12"/>
      <c r="T88" s="12">
        <v>24400000</v>
      </c>
      <c r="U88" s="9"/>
      <c r="V88">
        <f>IF(ISNUMBER(MATCH(I88,#REF!,0)),1,0)</f>
        <v>0</v>
      </c>
      <c r="W88" t="str">
        <f>IF(V88=1,VLOOKUP(I88,#REF!,2,FALSE),"No Match")</f>
        <v>No Match</v>
      </c>
    </row>
    <row r="89" spans="1:23" ht="30" x14ac:dyDescent="0.25">
      <c r="A89" s="9" t="s">
        <v>345</v>
      </c>
      <c r="B89" s="9" t="s">
        <v>360</v>
      </c>
      <c r="C89" s="4" t="s">
        <v>28</v>
      </c>
      <c r="D89" s="9" t="s">
        <v>361</v>
      </c>
      <c r="E89" s="4" t="s">
        <v>30</v>
      </c>
      <c r="F89" s="4" t="s">
        <v>31</v>
      </c>
      <c r="G89" s="4" t="s">
        <v>113</v>
      </c>
      <c r="H89" s="9" t="s">
        <v>358</v>
      </c>
      <c r="I89" s="4" t="s">
        <v>362</v>
      </c>
      <c r="J89" s="4" t="s">
        <v>77</v>
      </c>
      <c r="K89" s="4" t="s">
        <v>36</v>
      </c>
      <c r="L89" s="4" t="s">
        <v>77</v>
      </c>
      <c r="M89" s="10">
        <v>18000000</v>
      </c>
      <c r="N89" s="4" t="s">
        <v>77</v>
      </c>
      <c r="O89" s="11">
        <v>3100000</v>
      </c>
      <c r="P89" s="4" t="s">
        <v>77</v>
      </c>
      <c r="Q89" s="12">
        <v>24700000</v>
      </c>
      <c r="R89" s="4" t="s">
        <v>38</v>
      </c>
      <c r="S89" s="12"/>
      <c r="T89" s="12">
        <v>45800000</v>
      </c>
      <c r="U89" s="9"/>
      <c r="V89">
        <f>IF(ISNUMBER(MATCH(I89,#REF!,0)),1,0)</f>
        <v>0</v>
      </c>
      <c r="W89" t="str">
        <f>IF(V89=1,VLOOKUP(I89,#REF!,2,FALSE),"No Match")</f>
        <v>No Match</v>
      </c>
    </row>
    <row r="90" spans="1:23" ht="30" x14ac:dyDescent="0.25">
      <c r="A90" s="9" t="s">
        <v>363</v>
      </c>
      <c r="B90" s="9" t="s">
        <v>364</v>
      </c>
      <c r="C90" s="4" t="s">
        <v>28</v>
      </c>
      <c r="D90" s="9" t="s">
        <v>365</v>
      </c>
      <c r="E90" s="4" t="s">
        <v>30</v>
      </c>
      <c r="F90" s="4" t="s">
        <v>31</v>
      </c>
      <c r="G90" s="4" t="s">
        <v>122</v>
      </c>
      <c r="H90" s="9" t="s">
        <v>366</v>
      </c>
      <c r="I90" s="4" t="s">
        <v>367</v>
      </c>
      <c r="J90" s="4" t="s">
        <v>77</v>
      </c>
      <c r="K90" s="4" t="s">
        <v>36</v>
      </c>
      <c r="L90" s="4" t="s">
        <v>77</v>
      </c>
      <c r="M90" s="10">
        <v>3121000</v>
      </c>
      <c r="N90" s="4" t="s">
        <v>38</v>
      </c>
      <c r="O90" s="11"/>
      <c r="P90" s="4" t="s">
        <v>77</v>
      </c>
      <c r="Q90" s="12">
        <v>7400000</v>
      </c>
      <c r="R90" s="4" t="s">
        <v>38</v>
      </c>
      <c r="S90" s="12"/>
      <c r="T90" s="12">
        <v>10521000</v>
      </c>
      <c r="U90" s="9"/>
      <c r="V90">
        <f>IF(ISNUMBER(MATCH(I90,#REF!,0)),1,0)</f>
        <v>0</v>
      </c>
      <c r="W90" t="str">
        <f>IF(V90=1,VLOOKUP(I90,#REF!,2,FALSE),"No Match")</f>
        <v>No Match</v>
      </c>
    </row>
    <row r="91" spans="1:23" hidden="1" x14ac:dyDescent="0.25">
      <c r="A91" s="9"/>
      <c r="B91" s="9"/>
      <c r="C91" s="4"/>
      <c r="D91" s="9"/>
      <c r="E91" s="4"/>
      <c r="F91" s="4"/>
      <c r="G91" s="4"/>
      <c r="H91" s="9"/>
      <c r="I91" s="4"/>
      <c r="J91" s="4"/>
      <c r="K91" s="4"/>
      <c r="L91" s="4"/>
      <c r="M91" s="10"/>
      <c r="N91" s="4"/>
      <c r="O91" s="11"/>
      <c r="P91" s="4"/>
      <c r="Q91" s="12"/>
      <c r="R91" s="4"/>
      <c r="S91" s="12"/>
      <c r="T91" s="12"/>
      <c r="U91" s="9"/>
    </row>
    <row r="92" spans="1:23" hidden="1" x14ac:dyDescent="0.25">
      <c r="A92" s="9"/>
      <c r="B92" s="9"/>
      <c r="C92" s="4"/>
      <c r="D92" s="9"/>
      <c r="E92" s="4"/>
      <c r="F92" s="4"/>
      <c r="G92" s="4"/>
      <c r="H92" s="9"/>
      <c r="I92" s="4"/>
      <c r="J92" s="4"/>
      <c r="K92" s="4"/>
      <c r="L92" s="4"/>
      <c r="M92" s="10"/>
      <c r="N92" s="4"/>
      <c r="O92" s="11"/>
      <c r="P92" s="4"/>
      <c r="Q92" s="12"/>
      <c r="R92" s="4"/>
      <c r="S92" s="12"/>
      <c r="T92" s="12"/>
      <c r="U92" s="9"/>
    </row>
    <row r="93" spans="1:23" ht="30" x14ac:dyDescent="0.25">
      <c r="A93" s="9" t="s">
        <v>363</v>
      </c>
      <c r="B93" s="9" t="s">
        <v>374</v>
      </c>
      <c r="C93" s="4" t="s">
        <v>28</v>
      </c>
      <c r="D93" s="9" t="s">
        <v>375</v>
      </c>
      <c r="E93" s="4" t="s">
        <v>30</v>
      </c>
      <c r="F93" s="4" t="s">
        <v>31</v>
      </c>
      <c r="G93" s="4" t="s">
        <v>122</v>
      </c>
      <c r="H93" s="9" t="s">
        <v>366</v>
      </c>
      <c r="I93" s="4" t="s">
        <v>376</v>
      </c>
      <c r="J93" s="4" t="s">
        <v>77</v>
      </c>
      <c r="K93" s="4" t="s">
        <v>36</v>
      </c>
      <c r="L93" s="4" t="s">
        <v>77</v>
      </c>
      <c r="M93" s="10">
        <v>14900000</v>
      </c>
      <c r="N93" s="4" t="s">
        <v>77</v>
      </c>
      <c r="O93" s="11">
        <v>2200000</v>
      </c>
      <c r="P93" s="4" t="s">
        <v>77</v>
      </c>
      <c r="Q93" s="12">
        <v>8300000</v>
      </c>
      <c r="R93" s="4" t="s">
        <v>38</v>
      </c>
      <c r="S93" s="12"/>
      <c r="T93" s="12">
        <v>25400000</v>
      </c>
      <c r="U93" s="9"/>
      <c r="V93">
        <f>IF(ISNUMBER(MATCH(I93,#REF!,0)),1,0)</f>
        <v>0</v>
      </c>
      <c r="W93" t="str">
        <f>IF(V93=1,VLOOKUP(I93,#REF!,2,FALSE),"No Match")</f>
        <v>No Match</v>
      </c>
    </row>
    <row r="94" spans="1:23" ht="45" x14ac:dyDescent="0.25">
      <c r="A94" s="9" t="s">
        <v>363</v>
      </c>
      <c r="B94" s="9" t="s">
        <v>377</v>
      </c>
      <c r="C94" s="4" t="s">
        <v>28</v>
      </c>
      <c r="D94" s="9" t="s">
        <v>378</v>
      </c>
      <c r="E94" s="4" t="s">
        <v>30</v>
      </c>
      <c r="F94" s="4" t="s">
        <v>31</v>
      </c>
      <c r="G94" s="4" t="s">
        <v>122</v>
      </c>
      <c r="H94" s="9" t="s">
        <v>366</v>
      </c>
      <c r="I94" s="4" t="s">
        <v>379</v>
      </c>
      <c r="J94" s="4" t="s">
        <v>77</v>
      </c>
      <c r="K94" s="4" t="s">
        <v>36</v>
      </c>
      <c r="L94" s="4" t="s">
        <v>77</v>
      </c>
      <c r="M94" s="10">
        <v>38500000</v>
      </c>
      <c r="N94" s="4" t="s">
        <v>77</v>
      </c>
      <c r="O94" s="11">
        <v>21445000</v>
      </c>
      <c r="P94" s="4" t="s">
        <v>77</v>
      </c>
      <c r="Q94" s="12">
        <v>36300000</v>
      </c>
      <c r="R94" s="4" t="s">
        <v>38</v>
      </c>
      <c r="S94" s="12"/>
      <c r="T94" s="12">
        <v>96245000</v>
      </c>
      <c r="U94" s="9"/>
      <c r="V94">
        <f>IF(ISNUMBER(MATCH(I94,#REF!,0)),1,0)</f>
        <v>0</v>
      </c>
      <c r="W94" t="str">
        <f>IF(V94=1,VLOOKUP(I94,#REF!,2,FALSE),"No Match")</f>
        <v>No Match</v>
      </c>
    </row>
    <row r="95" spans="1:23" hidden="1" x14ac:dyDescent="0.25">
      <c r="A95" s="9"/>
      <c r="B95" s="9"/>
      <c r="C95" s="4"/>
      <c r="D95" s="9"/>
      <c r="E95" s="4"/>
      <c r="F95" s="4"/>
      <c r="G95" s="4"/>
      <c r="H95" s="9"/>
      <c r="I95" s="4"/>
      <c r="J95" s="4"/>
      <c r="K95" s="4"/>
      <c r="L95" s="4"/>
      <c r="M95" s="10"/>
      <c r="N95" s="4"/>
      <c r="O95" s="11"/>
      <c r="P95" s="4"/>
      <c r="Q95" s="12"/>
      <c r="R95" s="4"/>
      <c r="S95" s="12"/>
      <c r="T95" s="12"/>
      <c r="U95" s="9"/>
    </row>
    <row r="96" spans="1:23" hidden="1" x14ac:dyDescent="0.25">
      <c r="A96" s="9"/>
      <c r="B96" s="9"/>
      <c r="C96" s="4"/>
      <c r="D96" s="9"/>
      <c r="E96" s="4"/>
      <c r="F96" s="4"/>
      <c r="G96" s="4"/>
      <c r="H96" s="9"/>
      <c r="I96" s="4"/>
      <c r="J96" s="4"/>
      <c r="K96" s="4"/>
      <c r="L96" s="4"/>
      <c r="M96" s="10"/>
      <c r="N96" s="4"/>
      <c r="O96" s="11"/>
      <c r="P96" s="4"/>
      <c r="Q96" s="12"/>
      <c r="R96" s="4"/>
      <c r="S96" s="12"/>
      <c r="T96" s="12"/>
      <c r="U96" s="9"/>
    </row>
    <row r="97" spans="1:23" hidden="1" x14ac:dyDescent="0.25">
      <c r="A97" s="9"/>
      <c r="B97" s="9"/>
      <c r="C97" s="4"/>
      <c r="D97" s="9"/>
      <c r="E97" s="4"/>
      <c r="F97" s="4"/>
      <c r="G97" s="4"/>
      <c r="H97" s="9"/>
      <c r="I97" s="4"/>
      <c r="J97" s="4"/>
      <c r="K97" s="4"/>
      <c r="L97" s="4"/>
      <c r="M97" s="10"/>
      <c r="N97" s="4"/>
      <c r="O97" s="11"/>
      <c r="P97" s="4"/>
      <c r="Q97" s="12"/>
      <c r="R97" s="4"/>
      <c r="S97" s="12"/>
      <c r="T97" s="12"/>
      <c r="U97" s="9"/>
    </row>
    <row r="98" spans="1:23" x14ac:dyDescent="0.25">
      <c r="A98" s="9" t="s">
        <v>363</v>
      </c>
      <c r="B98" s="9" t="s">
        <v>389</v>
      </c>
      <c r="C98" s="4" t="s">
        <v>28</v>
      </c>
      <c r="D98" s="9" t="s">
        <v>390</v>
      </c>
      <c r="E98" s="4" t="s">
        <v>30</v>
      </c>
      <c r="F98" s="4" t="s">
        <v>31</v>
      </c>
      <c r="G98" s="4" t="s">
        <v>122</v>
      </c>
      <c r="H98" s="9" t="s">
        <v>366</v>
      </c>
      <c r="I98" s="4" t="s">
        <v>391</v>
      </c>
      <c r="J98" s="4" t="s">
        <v>77</v>
      </c>
      <c r="K98" s="4" t="s">
        <v>36</v>
      </c>
      <c r="L98" s="4" t="s">
        <v>77</v>
      </c>
      <c r="M98" s="10">
        <v>13600000</v>
      </c>
      <c r="N98" s="4" t="s">
        <v>77</v>
      </c>
      <c r="O98" s="11">
        <v>4960000</v>
      </c>
      <c r="P98" s="4" t="s">
        <v>77</v>
      </c>
      <c r="Q98" s="12">
        <v>24500000</v>
      </c>
      <c r="R98" s="4" t="s">
        <v>38</v>
      </c>
      <c r="S98" s="12"/>
      <c r="T98" s="12">
        <v>43060000</v>
      </c>
      <c r="U98" s="9"/>
      <c r="V98">
        <f>IF(ISNUMBER(MATCH(I98,#REF!,0)),1,0)</f>
        <v>0</v>
      </c>
      <c r="W98" t="str">
        <f>IF(V98=1,VLOOKUP(I98,#REF!,2,FALSE),"No Match")</f>
        <v>No Match</v>
      </c>
    </row>
    <row r="99" spans="1:23" x14ac:dyDescent="0.25">
      <c r="A99" s="9" t="s">
        <v>363</v>
      </c>
      <c r="B99" s="9" t="s">
        <v>389</v>
      </c>
      <c r="C99" s="4" t="s">
        <v>28</v>
      </c>
      <c r="D99" s="9" t="s">
        <v>392</v>
      </c>
      <c r="E99" s="4" t="s">
        <v>30</v>
      </c>
      <c r="F99" s="4" t="s">
        <v>31</v>
      </c>
      <c r="G99" s="4" t="s">
        <v>122</v>
      </c>
      <c r="H99" s="9" t="s">
        <v>366</v>
      </c>
      <c r="I99" s="4" t="s">
        <v>393</v>
      </c>
      <c r="J99" s="4" t="s">
        <v>77</v>
      </c>
      <c r="K99" s="4" t="s">
        <v>36</v>
      </c>
      <c r="L99" s="4" t="s">
        <v>77</v>
      </c>
      <c r="M99" s="10">
        <v>10400000</v>
      </c>
      <c r="N99" s="4" t="s">
        <v>77</v>
      </c>
      <c r="O99" s="11">
        <v>1100000</v>
      </c>
      <c r="P99" s="4" t="s">
        <v>77</v>
      </c>
      <c r="Q99" s="12">
        <v>4300000</v>
      </c>
      <c r="R99" s="4" t="s">
        <v>38</v>
      </c>
      <c r="S99" s="12"/>
      <c r="T99" s="12">
        <v>15800000</v>
      </c>
      <c r="U99" s="9"/>
      <c r="V99">
        <f>IF(ISNUMBER(MATCH(I99,#REF!,0)),1,0)</f>
        <v>0</v>
      </c>
      <c r="W99" t="str">
        <f>IF(V99=1,VLOOKUP(I99,#REF!,2,FALSE),"No Match")</f>
        <v>No Match</v>
      </c>
    </row>
    <row r="100" spans="1:23" hidden="1" x14ac:dyDescent="0.25">
      <c r="A100" s="9"/>
      <c r="B100" s="9"/>
      <c r="C100" s="4"/>
      <c r="D100" s="9"/>
      <c r="E100" s="4"/>
      <c r="F100" s="4"/>
      <c r="G100" s="4"/>
      <c r="H100" s="9"/>
      <c r="I100" s="4"/>
      <c r="J100" s="4"/>
      <c r="K100" s="4"/>
      <c r="L100" s="4"/>
      <c r="M100" s="10"/>
      <c r="N100" s="4"/>
      <c r="O100" s="11"/>
      <c r="P100" s="4"/>
      <c r="Q100" s="12"/>
      <c r="R100" s="4"/>
      <c r="S100" s="12"/>
      <c r="T100" s="12"/>
      <c r="U100" s="9"/>
    </row>
    <row r="101" spans="1:23" ht="30" x14ac:dyDescent="0.25">
      <c r="A101" s="9" t="s">
        <v>363</v>
      </c>
      <c r="B101" s="9" t="s">
        <v>397</v>
      </c>
      <c r="C101" s="4" t="s">
        <v>28</v>
      </c>
      <c r="D101" s="9" t="s">
        <v>398</v>
      </c>
      <c r="E101" s="4" t="s">
        <v>30</v>
      </c>
      <c r="F101" s="4" t="s">
        <v>31</v>
      </c>
      <c r="G101" s="4" t="s">
        <v>122</v>
      </c>
      <c r="H101" s="9" t="s">
        <v>366</v>
      </c>
      <c r="I101" s="4" t="s">
        <v>399</v>
      </c>
      <c r="J101" s="4" t="s">
        <v>77</v>
      </c>
      <c r="K101" s="4" t="s">
        <v>42</v>
      </c>
      <c r="L101" s="4" t="s">
        <v>77</v>
      </c>
      <c r="M101" s="10">
        <v>17500000</v>
      </c>
      <c r="N101" s="4" t="s">
        <v>77</v>
      </c>
      <c r="O101" s="11">
        <v>19700000</v>
      </c>
      <c r="P101" s="4" t="s">
        <v>77</v>
      </c>
      <c r="Q101" s="12">
        <v>19900000</v>
      </c>
      <c r="R101" s="4" t="s">
        <v>38</v>
      </c>
      <c r="S101" s="12"/>
      <c r="T101" s="12">
        <v>57100000</v>
      </c>
      <c r="U101" s="9"/>
      <c r="V101">
        <f>IF(ISNUMBER(MATCH(I101,#REF!,0)),1,0)</f>
        <v>0</v>
      </c>
      <c r="W101" t="str">
        <f>IF(V101=1,VLOOKUP(I101,#REF!,2,FALSE),"No Match")</f>
        <v>No Match</v>
      </c>
    </row>
    <row r="102" spans="1:23" ht="60" x14ac:dyDescent="0.25">
      <c r="A102" s="9" t="s">
        <v>363</v>
      </c>
      <c r="B102" s="9" t="s">
        <v>400</v>
      </c>
      <c r="C102" s="4" t="s">
        <v>28</v>
      </c>
      <c r="D102" s="9" t="s">
        <v>401</v>
      </c>
      <c r="E102" s="4" t="s">
        <v>30</v>
      </c>
      <c r="F102" s="4" t="s">
        <v>31</v>
      </c>
      <c r="G102" s="4" t="s">
        <v>122</v>
      </c>
      <c r="H102" s="9" t="s">
        <v>366</v>
      </c>
      <c r="I102" s="4" t="s">
        <v>402</v>
      </c>
      <c r="J102" s="4" t="s">
        <v>340</v>
      </c>
      <c r="K102" s="4" t="s">
        <v>36</v>
      </c>
      <c r="L102" s="4" t="s">
        <v>37</v>
      </c>
      <c r="M102" s="10">
        <v>32300000</v>
      </c>
      <c r="N102" s="4" t="s">
        <v>37</v>
      </c>
      <c r="O102" s="11">
        <v>17300000</v>
      </c>
      <c r="P102" s="4" t="s">
        <v>37</v>
      </c>
      <c r="Q102" s="12">
        <v>36400000</v>
      </c>
      <c r="R102" s="4" t="s">
        <v>38</v>
      </c>
      <c r="S102" s="12"/>
      <c r="T102" s="12">
        <v>86000000</v>
      </c>
      <c r="U102" s="9"/>
      <c r="V102">
        <f>IF(ISNUMBER(MATCH(I102,#REF!,0)),1,0)</f>
        <v>0</v>
      </c>
      <c r="W102" t="str">
        <f>IF(V102=1,VLOOKUP(I102,#REF!,2,FALSE),"No Match")</f>
        <v>No Match</v>
      </c>
    </row>
    <row r="103" spans="1:23" ht="30" x14ac:dyDescent="0.25">
      <c r="A103" s="9" t="s">
        <v>363</v>
      </c>
      <c r="B103" s="9" t="s">
        <v>403</v>
      </c>
      <c r="C103" s="4" t="s">
        <v>28</v>
      </c>
      <c r="D103" s="9" t="s">
        <v>404</v>
      </c>
      <c r="E103" s="4" t="s">
        <v>30</v>
      </c>
      <c r="F103" s="4" t="s">
        <v>31</v>
      </c>
      <c r="G103" s="4" t="s">
        <v>122</v>
      </c>
      <c r="H103" s="9" t="s">
        <v>366</v>
      </c>
      <c r="I103" s="4" t="s">
        <v>405</v>
      </c>
      <c r="J103" s="4" t="s">
        <v>77</v>
      </c>
      <c r="K103" s="4" t="s">
        <v>36</v>
      </c>
      <c r="L103" s="4" t="s">
        <v>77</v>
      </c>
      <c r="M103" s="10">
        <v>15000000</v>
      </c>
      <c r="N103" s="4" t="s">
        <v>77</v>
      </c>
      <c r="O103" s="11">
        <v>7900000</v>
      </c>
      <c r="P103" s="4" t="s">
        <v>77</v>
      </c>
      <c r="Q103" s="12">
        <v>22800000</v>
      </c>
      <c r="R103" s="4" t="s">
        <v>38</v>
      </c>
      <c r="S103" s="12"/>
      <c r="T103" s="12">
        <v>45700000</v>
      </c>
      <c r="U103" s="9"/>
      <c r="V103">
        <f>IF(ISNUMBER(MATCH(I103,#REF!,0)),1,0)</f>
        <v>0</v>
      </c>
      <c r="W103" t="str">
        <f>IF(V103=1,VLOOKUP(I103,#REF!,2,FALSE),"No Match")</f>
        <v>No Match</v>
      </c>
    </row>
    <row r="104" spans="1:23" ht="30" x14ac:dyDescent="0.25">
      <c r="A104" s="9" t="s">
        <v>363</v>
      </c>
      <c r="B104" s="9" t="s">
        <v>406</v>
      </c>
      <c r="C104" s="4" t="s">
        <v>28</v>
      </c>
      <c r="D104" s="9" t="s">
        <v>407</v>
      </c>
      <c r="E104" s="4" t="s">
        <v>30</v>
      </c>
      <c r="F104" s="4" t="s">
        <v>31</v>
      </c>
      <c r="G104" s="4" t="s">
        <v>122</v>
      </c>
      <c r="H104" s="9" t="s">
        <v>366</v>
      </c>
      <c r="I104" s="4" t="s">
        <v>408</v>
      </c>
      <c r="J104" s="4" t="s">
        <v>77</v>
      </c>
      <c r="K104" s="4" t="s">
        <v>36</v>
      </c>
      <c r="L104" s="4" t="s">
        <v>77</v>
      </c>
      <c r="M104" s="10">
        <v>16600000</v>
      </c>
      <c r="N104" s="4" t="s">
        <v>77</v>
      </c>
      <c r="O104" s="11">
        <v>19750000</v>
      </c>
      <c r="P104" s="4" t="s">
        <v>77</v>
      </c>
      <c r="Q104" s="12">
        <v>22500000</v>
      </c>
      <c r="R104" s="4" t="s">
        <v>38</v>
      </c>
      <c r="S104" s="12"/>
      <c r="T104" s="12">
        <v>58850000</v>
      </c>
      <c r="U104" s="9"/>
      <c r="V104">
        <f>IF(ISNUMBER(MATCH(I104,#REF!,0)),1,0)</f>
        <v>0</v>
      </c>
      <c r="W104" t="str">
        <f>IF(V104=1,VLOOKUP(I104,#REF!,2,FALSE),"No Match")</f>
        <v>No Match</v>
      </c>
    </row>
    <row r="105" spans="1:23" hidden="1" x14ac:dyDescent="0.25">
      <c r="A105" s="9"/>
      <c r="B105" s="9"/>
      <c r="C105" s="4"/>
      <c r="D105" s="9"/>
      <c r="E105" s="4"/>
      <c r="F105" s="4"/>
      <c r="G105" s="4"/>
      <c r="H105" s="9"/>
      <c r="I105" s="4"/>
      <c r="J105" s="4"/>
      <c r="K105" s="4"/>
      <c r="L105" s="4"/>
      <c r="M105" s="10"/>
      <c r="N105" s="4"/>
      <c r="O105" s="11"/>
      <c r="P105" s="4"/>
      <c r="Q105" s="12"/>
      <c r="R105" s="4"/>
      <c r="S105" s="12"/>
      <c r="T105" s="12"/>
      <c r="U105" s="9"/>
    </row>
    <row r="106" spans="1:23" ht="30" x14ac:dyDescent="0.25">
      <c r="A106" s="9" t="s">
        <v>416</v>
      </c>
      <c r="B106" s="9" t="s">
        <v>317</v>
      </c>
      <c r="C106" s="4" t="s">
        <v>28</v>
      </c>
      <c r="D106" s="9" t="s">
        <v>417</v>
      </c>
      <c r="E106" s="4" t="s">
        <v>30</v>
      </c>
      <c r="F106" s="4" t="s">
        <v>31</v>
      </c>
      <c r="G106" s="4" t="s">
        <v>412</v>
      </c>
      <c r="H106" s="9" t="s">
        <v>413</v>
      </c>
      <c r="I106" s="4" t="s">
        <v>418</v>
      </c>
      <c r="J106" s="4" t="s">
        <v>77</v>
      </c>
      <c r="K106" s="4" t="s">
        <v>36</v>
      </c>
      <c r="L106" s="4" t="s">
        <v>77</v>
      </c>
      <c r="M106" s="10">
        <v>1175000</v>
      </c>
      <c r="N106" s="4" t="s">
        <v>77</v>
      </c>
      <c r="O106" s="11">
        <v>315000</v>
      </c>
      <c r="P106" s="4" t="s">
        <v>77</v>
      </c>
      <c r="Q106" s="12">
        <v>14700000</v>
      </c>
      <c r="R106" s="4" t="s">
        <v>38</v>
      </c>
      <c r="S106" s="12"/>
      <c r="T106" s="12">
        <v>16190000</v>
      </c>
      <c r="U106" s="9"/>
      <c r="V106">
        <f>IF(ISNUMBER(MATCH(I106,#REF!,0)),1,0)</f>
        <v>0</v>
      </c>
      <c r="W106" t="str">
        <f>IF(V106=1,VLOOKUP(I106,#REF!,2,FALSE),"No Match")</f>
        <v>No Match</v>
      </c>
    </row>
    <row r="107" spans="1:23" ht="30" x14ac:dyDescent="0.25">
      <c r="A107" s="9" t="s">
        <v>416</v>
      </c>
      <c r="B107" s="9" t="s">
        <v>317</v>
      </c>
      <c r="C107" s="4" t="s">
        <v>28</v>
      </c>
      <c r="D107" s="9" t="s">
        <v>419</v>
      </c>
      <c r="E107" s="4" t="s">
        <v>30</v>
      </c>
      <c r="F107" s="4" t="s">
        <v>31</v>
      </c>
      <c r="G107" s="4" t="s">
        <v>412</v>
      </c>
      <c r="H107" s="9" t="s">
        <v>413</v>
      </c>
      <c r="I107" s="4" t="s">
        <v>420</v>
      </c>
      <c r="J107" s="4" t="s">
        <v>77</v>
      </c>
      <c r="K107" s="4" t="s">
        <v>36</v>
      </c>
      <c r="L107" s="4" t="s">
        <v>77</v>
      </c>
      <c r="M107" s="10">
        <v>1350000</v>
      </c>
      <c r="N107" s="4" t="s">
        <v>77</v>
      </c>
      <c r="O107" s="11">
        <v>1401000</v>
      </c>
      <c r="P107" s="4" t="s">
        <v>77</v>
      </c>
      <c r="Q107" s="12">
        <v>23300000</v>
      </c>
      <c r="R107" s="4" t="s">
        <v>38</v>
      </c>
      <c r="S107" s="12"/>
      <c r="T107" s="12">
        <v>26051000</v>
      </c>
      <c r="U107" s="9"/>
      <c r="V107">
        <f>IF(ISNUMBER(MATCH(I107,#REF!,0)),1,0)</f>
        <v>0</v>
      </c>
      <c r="W107" t="str">
        <f>IF(V107=1,VLOOKUP(I107,#REF!,2,FALSE),"No Match")</f>
        <v>No Match</v>
      </c>
    </row>
    <row r="108" spans="1:23" hidden="1" x14ac:dyDescent="0.25">
      <c r="A108" s="9"/>
      <c r="B108" s="9"/>
      <c r="C108" s="4"/>
      <c r="D108" s="9"/>
      <c r="E108" s="4"/>
      <c r="F108" s="4"/>
      <c r="G108" s="4"/>
      <c r="H108" s="9"/>
      <c r="I108" s="4"/>
      <c r="J108" s="4"/>
      <c r="K108" s="4"/>
      <c r="L108" s="4"/>
      <c r="M108" s="10"/>
      <c r="N108" s="4"/>
      <c r="O108" s="11"/>
      <c r="P108" s="4"/>
      <c r="Q108" s="12"/>
      <c r="R108" s="4"/>
      <c r="S108" s="12"/>
      <c r="T108" s="12"/>
      <c r="U108" s="9"/>
    </row>
    <row r="109" spans="1:23" hidden="1" x14ac:dyDescent="0.25">
      <c r="A109" s="9"/>
      <c r="B109" s="9"/>
      <c r="C109" s="4"/>
      <c r="D109" s="9"/>
      <c r="E109" s="4"/>
      <c r="F109" s="4"/>
      <c r="G109" s="4"/>
      <c r="H109" s="9"/>
      <c r="I109" s="4"/>
      <c r="J109" s="4"/>
      <c r="K109" s="4"/>
      <c r="L109" s="4"/>
      <c r="M109" s="10"/>
      <c r="N109" s="4"/>
      <c r="O109" s="11"/>
      <c r="P109" s="4"/>
      <c r="Q109" s="12"/>
      <c r="R109" s="4"/>
      <c r="S109" s="12"/>
      <c r="T109" s="12"/>
      <c r="U109" s="9"/>
    </row>
    <row r="110" spans="1:23" x14ac:dyDescent="0.25">
      <c r="A110" s="9" t="s">
        <v>416</v>
      </c>
      <c r="B110" s="9" t="s">
        <v>423</v>
      </c>
      <c r="C110" s="4" t="s">
        <v>28</v>
      </c>
      <c r="D110" s="9" t="s">
        <v>426</v>
      </c>
      <c r="E110" s="4" t="s">
        <v>30</v>
      </c>
      <c r="F110" s="4" t="s">
        <v>31</v>
      </c>
      <c r="G110" s="4" t="s">
        <v>412</v>
      </c>
      <c r="H110" s="9" t="s">
        <v>413</v>
      </c>
      <c r="I110" s="4" t="s">
        <v>427</v>
      </c>
      <c r="J110" s="4" t="s">
        <v>77</v>
      </c>
      <c r="K110" s="4" t="s">
        <v>42</v>
      </c>
      <c r="L110" s="4" t="s">
        <v>77</v>
      </c>
      <c r="M110" s="10">
        <v>1100000</v>
      </c>
      <c r="N110" s="4" t="s">
        <v>77</v>
      </c>
      <c r="O110" s="11">
        <v>400000</v>
      </c>
      <c r="P110" s="4" t="s">
        <v>77</v>
      </c>
      <c r="Q110" s="12">
        <v>5800000</v>
      </c>
      <c r="R110" s="4" t="s">
        <v>38</v>
      </c>
      <c r="S110" s="12"/>
      <c r="T110" s="12">
        <v>7300000</v>
      </c>
      <c r="U110" s="9"/>
      <c r="V110">
        <f>IF(ISNUMBER(MATCH(I110,#REF!,0)),1,0)</f>
        <v>0</v>
      </c>
      <c r="W110" t="str">
        <f>IF(V110=1,VLOOKUP(I110,#REF!,2,FALSE),"No Match")</f>
        <v>No Match</v>
      </c>
    </row>
    <row r="111" spans="1:23" ht="30" x14ac:dyDescent="0.25">
      <c r="A111" s="9" t="s">
        <v>428</v>
      </c>
      <c r="B111" s="9" t="s">
        <v>317</v>
      </c>
      <c r="C111" s="4" t="s">
        <v>28</v>
      </c>
      <c r="D111" s="9" t="s">
        <v>429</v>
      </c>
      <c r="E111" s="4" t="s">
        <v>30</v>
      </c>
      <c r="F111" s="4" t="s">
        <v>31</v>
      </c>
      <c r="G111" s="4" t="s">
        <v>412</v>
      </c>
      <c r="H111" s="9" t="s">
        <v>413</v>
      </c>
      <c r="I111" s="4" t="s">
        <v>430</v>
      </c>
      <c r="J111" s="4" t="s">
        <v>77</v>
      </c>
      <c r="K111" s="4" t="s">
        <v>36</v>
      </c>
      <c r="L111" s="4" t="s">
        <v>77</v>
      </c>
      <c r="M111" s="10">
        <v>3175000</v>
      </c>
      <c r="N111" s="4" t="s">
        <v>77</v>
      </c>
      <c r="O111" s="11">
        <v>1156000</v>
      </c>
      <c r="P111" s="4" t="s">
        <v>77</v>
      </c>
      <c r="Q111" s="12">
        <v>503100000</v>
      </c>
      <c r="R111" s="4" t="s">
        <v>38</v>
      </c>
      <c r="S111" s="12"/>
      <c r="T111" s="12">
        <v>507431000</v>
      </c>
      <c r="U111" s="9"/>
      <c r="V111">
        <f>IF(ISNUMBER(MATCH(I111,#REF!,0)),1,0)</f>
        <v>0</v>
      </c>
      <c r="W111" t="str">
        <f>IF(V111=1,VLOOKUP(I111,#REF!,2,FALSE),"No Match")</f>
        <v>No Match</v>
      </c>
    </row>
    <row r="112" spans="1:23" x14ac:dyDescent="0.25">
      <c r="A112" s="9" t="s">
        <v>431</v>
      </c>
      <c r="B112" s="9" t="s">
        <v>317</v>
      </c>
      <c r="C112" s="4" t="s">
        <v>28</v>
      </c>
      <c r="D112" s="9" t="s">
        <v>432</v>
      </c>
      <c r="E112" s="4" t="s">
        <v>30</v>
      </c>
      <c r="F112" s="4" t="s">
        <v>31</v>
      </c>
      <c r="G112" s="4" t="s">
        <v>433</v>
      </c>
      <c r="H112" s="9" t="s">
        <v>434</v>
      </c>
      <c r="I112" s="4" t="s">
        <v>435</v>
      </c>
      <c r="J112" s="4" t="s">
        <v>77</v>
      </c>
      <c r="K112" s="4" t="s">
        <v>36</v>
      </c>
      <c r="L112" s="4" t="s">
        <v>77</v>
      </c>
      <c r="M112" s="10">
        <v>30992000</v>
      </c>
      <c r="N112" s="4" t="s">
        <v>77</v>
      </c>
      <c r="O112" s="11">
        <v>5635000</v>
      </c>
      <c r="P112" s="4" t="s">
        <v>77</v>
      </c>
      <c r="Q112" s="12">
        <v>40572000</v>
      </c>
      <c r="R112" s="4" t="s">
        <v>38</v>
      </c>
      <c r="S112" s="12"/>
      <c r="T112" s="12">
        <v>77199000</v>
      </c>
      <c r="U112" s="9"/>
      <c r="V112">
        <f>IF(ISNUMBER(MATCH(I112,#REF!,0)),1,0)</f>
        <v>0</v>
      </c>
      <c r="W112" t="str">
        <f>IF(V112=1,VLOOKUP(I112,#REF!,2,FALSE),"No Match")</f>
        <v>No Match</v>
      </c>
    </row>
    <row r="113" spans="1:23" hidden="1" x14ac:dyDescent="0.25">
      <c r="A113" s="9"/>
      <c r="B113" s="9"/>
      <c r="C113" s="4"/>
      <c r="D113" s="9"/>
      <c r="E113" s="4"/>
      <c r="F113" s="4"/>
      <c r="G113" s="4"/>
      <c r="H113" s="9"/>
      <c r="I113" s="4"/>
      <c r="J113" s="4"/>
      <c r="K113" s="4"/>
      <c r="L113" s="4"/>
      <c r="M113" s="10"/>
      <c r="N113" s="4"/>
      <c r="O113" s="11"/>
      <c r="P113" s="4"/>
      <c r="Q113" s="12"/>
      <c r="R113" s="4"/>
      <c r="S113" s="12"/>
      <c r="T113" s="12"/>
      <c r="U113" s="9"/>
    </row>
    <row r="114" spans="1:23" ht="30" x14ac:dyDescent="0.25">
      <c r="A114" s="9" t="s">
        <v>440</v>
      </c>
      <c r="B114" s="9" t="s">
        <v>441</v>
      </c>
      <c r="C114" s="4" t="s">
        <v>28</v>
      </c>
      <c r="D114" s="9" t="s">
        <v>442</v>
      </c>
      <c r="E114" s="4" t="s">
        <v>30</v>
      </c>
      <c r="F114" s="4" t="s">
        <v>31</v>
      </c>
      <c r="G114" s="4" t="s">
        <v>131</v>
      </c>
      <c r="H114" s="9" t="s">
        <v>443</v>
      </c>
      <c r="I114" s="4" t="s">
        <v>444</v>
      </c>
      <c r="J114" s="4" t="s">
        <v>77</v>
      </c>
      <c r="K114" s="4" t="s">
        <v>42</v>
      </c>
      <c r="L114" s="4" t="s">
        <v>77</v>
      </c>
      <c r="M114" s="10">
        <v>7183000</v>
      </c>
      <c r="N114" s="4" t="s">
        <v>77</v>
      </c>
      <c r="O114" s="11">
        <v>2238000</v>
      </c>
      <c r="P114" s="4" t="s">
        <v>77</v>
      </c>
      <c r="Q114" s="12">
        <v>103500000</v>
      </c>
      <c r="R114" s="4" t="s">
        <v>38</v>
      </c>
      <c r="S114" s="12"/>
      <c r="T114" s="12">
        <v>112921000</v>
      </c>
      <c r="U114" s="9" t="s">
        <v>139</v>
      </c>
      <c r="V114">
        <f>IF(ISNUMBER(MATCH(I114,#REF!,0)),1,0)</f>
        <v>0</v>
      </c>
      <c r="W114" t="str">
        <f>IF(V114=1,VLOOKUP(I114,#REF!,2,FALSE),"No Match")</f>
        <v>No Match</v>
      </c>
    </row>
    <row r="115" spans="1:23" ht="30" x14ac:dyDescent="0.25">
      <c r="A115" s="9" t="s">
        <v>445</v>
      </c>
      <c r="B115" s="9" t="s">
        <v>446</v>
      </c>
      <c r="C115" s="4" t="s">
        <v>28</v>
      </c>
      <c r="D115" s="9" t="s">
        <v>447</v>
      </c>
      <c r="E115" s="4" t="s">
        <v>30</v>
      </c>
      <c r="F115" s="4" t="s">
        <v>31</v>
      </c>
      <c r="G115" s="4" t="s">
        <v>448</v>
      </c>
      <c r="H115" s="9" t="s">
        <v>449</v>
      </c>
      <c r="I115" s="4" t="s">
        <v>450</v>
      </c>
      <c r="J115" s="4" t="s">
        <v>77</v>
      </c>
      <c r="K115" s="4" t="s">
        <v>42</v>
      </c>
      <c r="L115" s="4" t="s">
        <v>77</v>
      </c>
      <c r="M115" s="10">
        <v>10417000</v>
      </c>
      <c r="N115" s="4" t="s">
        <v>77</v>
      </c>
      <c r="O115" s="11">
        <v>1774000</v>
      </c>
      <c r="P115" s="4" t="s">
        <v>77</v>
      </c>
      <c r="Q115" s="12">
        <v>55301000</v>
      </c>
      <c r="R115" s="4" t="s">
        <v>38</v>
      </c>
      <c r="S115" s="12"/>
      <c r="T115" s="12">
        <v>67492000</v>
      </c>
      <c r="U115" s="9"/>
      <c r="V115">
        <f>IF(ISNUMBER(MATCH(I115,#REF!,0)),1,0)</f>
        <v>0</v>
      </c>
      <c r="W115" t="str">
        <f>IF(V115=1,VLOOKUP(I115,#REF!,2,FALSE),"No Match")</f>
        <v>No Match</v>
      </c>
    </row>
    <row r="116" spans="1:23" hidden="1" x14ac:dyDescent="0.25">
      <c r="A116" s="9"/>
      <c r="B116" s="9"/>
      <c r="C116" s="4"/>
      <c r="D116" s="9"/>
      <c r="E116" s="4"/>
      <c r="F116" s="4"/>
      <c r="G116" s="4"/>
      <c r="H116" s="9"/>
      <c r="I116" s="4"/>
      <c r="J116" s="4"/>
      <c r="K116" s="4"/>
      <c r="L116" s="4"/>
      <c r="M116" s="10"/>
      <c r="N116" s="4"/>
      <c r="O116" s="11"/>
      <c r="P116" s="4"/>
      <c r="Q116" s="12"/>
      <c r="R116" s="4"/>
      <c r="S116" s="12"/>
      <c r="T116" s="12"/>
      <c r="U116" s="9"/>
    </row>
    <row r="117" spans="1:23" hidden="1" x14ac:dyDescent="0.25">
      <c r="A117" s="9"/>
      <c r="B117" s="9"/>
      <c r="C117" s="4"/>
      <c r="D117" s="9"/>
      <c r="E117" s="4"/>
      <c r="F117" s="4"/>
      <c r="G117" s="4"/>
      <c r="H117" s="9"/>
      <c r="I117" s="4"/>
      <c r="J117" s="4"/>
      <c r="K117" s="4"/>
      <c r="L117" s="4"/>
      <c r="M117" s="10"/>
      <c r="N117" s="4"/>
      <c r="O117" s="11"/>
      <c r="P117" s="4"/>
      <c r="Q117" s="12"/>
      <c r="R117" s="4"/>
      <c r="S117" s="12"/>
      <c r="T117" s="12"/>
      <c r="U117" s="9"/>
    </row>
    <row r="118" spans="1:23" hidden="1" x14ac:dyDescent="0.25">
      <c r="A118" s="9"/>
      <c r="B118" s="9"/>
      <c r="C118" s="4"/>
      <c r="D118" s="9"/>
      <c r="E118" s="4"/>
      <c r="F118" s="4"/>
      <c r="G118" s="4"/>
      <c r="H118" s="9"/>
      <c r="I118" s="4"/>
      <c r="J118" s="4"/>
      <c r="K118" s="4"/>
      <c r="L118" s="4"/>
      <c r="M118" s="10"/>
      <c r="N118" s="4"/>
      <c r="O118" s="11"/>
      <c r="P118" s="4"/>
      <c r="Q118" s="12"/>
      <c r="R118" s="4"/>
      <c r="S118" s="12"/>
      <c r="T118" s="12"/>
      <c r="U118" s="9"/>
    </row>
    <row r="119" spans="1:23" hidden="1" x14ac:dyDescent="0.25">
      <c r="A119" s="9"/>
      <c r="B119" s="9"/>
      <c r="C119" s="4"/>
      <c r="D119" s="9"/>
      <c r="E119" s="4"/>
      <c r="F119" s="4"/>
      <c r="G119" s="4"/>
      <c r="H119" s="9"/>
      <c r="I119" s="4"/>
      <c r="J119" s="4"/>
      <c r="K119" s="4"/>
      <c r="L119" s="4"/>
      <c r="M119" s="10"/>
      <c r="N119" s="4"/>
      <c r="O119" s="11"/>
      <c r="P119" s="4"/>
      <c r="Q119" s="12"/>
      <c r="R119" s="4"/>
      <c r="S119" s="12"/>
      <c r="T119" s="12"/>
      <c r="U119" s="9"/>
    </row>
    <row r="120" spans="1:23" ht="30" x14ac:dyDescent="0.25">
      <c r="A120" s="9" t="s">
        <v>445</v>
      </c>
      <c r="B120" s="9" t="s">
        <v>462</v>
      </c>
      <c r="C120" s="4" t="s">
        <v>28</v>
      </c>
      <c r="D120" s="9" t="s">
        <v>465</v>
      </c>
      <c r="E120" s="4" t="s">
        <v>30</v>
      </c>
      <c r="F120" s="4" t="s">
        <v>31</v>
      </c>
      <c r="G120" s="4" t="s">
        <v>448</v>
      </c>
      <c r="H120" s="9" t="s">
        <v>449</v>
      </c>
      <c r="I120" s="4" t="s">
        <v>466</v>
      </c>
      <c r="J120" s="4" t="s">
        <v>77</v>
      </c>
      <c r="K120" s="4" t="s">
        <v>36</v>
      </c>
      <c r="L120" s="4" t="s">
        <v>77</v>
      </c>
      <c r="M120" s="10">
        <v>1800000</v>
      </c>
      <c r="N120" s="4" t="s">
        <v>77</v>
      </c>
      <c r="O120" s="11">
        <v>800000</v>
      </c>
      <c r="P120" s="4" t="s">
        <v>77</v>
      </c>
      <c r="Q120" s="12">
        <v>16900000</v>
      </c>
      <c r="R120" s="4" t="s">
        <v>38</v>
      </c>
      <c r="S120" s="12"/>
      <c r="T120" s="12">
        <v>19500000</v>
      </c>
      <c r="U120" s="9"/>
      <c r="V120">
        <f>IF(ISNUMBER(MATCH(I120,#REF!,0)),1,0)</f>
        <v>0</v>
      </c>
      <c r="W120" t="str">
        <f>IF(V120=1,VLOOKUP(I120,#REF!,2,FALSE),"No Match")</f>
        <v>No Match</v>
      </c>
    </row>
    <row r="121" spans="1:23" ht="30" x14ac:dyDescent="0.25">
      <c r="A121" s="9" t="s">
        <v>445</v>
      </c>
      <c r="B121" s="9" t="s">
        <v>462</v>
      </c>
      <c r="C121" s="4" t="s">
        <v>28</v>
      </c>
      <c r="D121" s="9" t="s">
        <v>467</v>
      </c>
      <c r="E121" s="4" t="s">
        <v>30</v>
      </c>
      <c r="F121" s="4" t="s">
        <v>31</v>
      </c>
      <c r="G121" s="4" t="s">
        <v>448</v>
      </c>
      <c r="H121" s="9" t="s">
        <v>449</v>
      </c>
      <c r="I121" s="4" t="s">
        <v>468</v>
      </c>
      <c r="J121" s="4" t="s">
        <v>77</v>
      </c>
      <c r="K121" s="4" t="s">
        <v>36</v>
      </c>
      <c r="L121" s="4" t="s">
        <v>77</v>
      </c>
      <c r="M121" s="10">
        <v>5900000</v>
      </c>
      <c r="N121" s="4" t="s">
        <v>77</v>
      </c>
      <c r="O121" s="11">
        <v>726000</v>
      </c>
      <c r="P121" s="4" t="s">
        <v>77</v>
      </c>
      <c r="Q121" s="12">
        <v>18000000</v>
      </c>
      <c r="R121" s="4" t="s">
        <v>38</v>
      </c>
      <c r="S121" s="12"/>
      <c r="T121" s="12">
        <v>24626000</v>
      </c>
      <c r="U121" s="9"/>
      <c r="V121">
        <f>IF(ISNUMBER(MATCH(I121,#REF!,0)),1,0)</f>
        <v>0</v>
      </c>
      <c r="W121" t="str">
        <f>IF(V121=1,VLOOKUP(I121,#REF!,2,FALSE),"No Match")</f>
        <v>No Match</v>
      </c>
    </row>
    <row r="122" spans="1:23" ht="45" x14ac:dyDescent="0.25">
      <c r="A122" s="9" t="s">
        <v>445</v>
      </c>
      <c r="B122" s="9" t="s">
        <v>462</v>
      </c>
      <c r="C122" s="4" t="s">
        <v>28</v>
      </c>
      <c r="D122" s="9" t="s">
        <v>469</v>
      </c>
      <c r="E122" s="4" t="s">
        <v>30</v>
      </c>
      <c r="F122" s="4" t="s">
        <v>31</v>
      </c>
      <c r="G122" s="4" t="s">
        <v>448</v>
      </c>
      <c r="H122" s="9" t="s">
        <v>449</v>
      </c>
      <c r="I122" s="4" t="s">
        <v>470</v>
      </c>
      <c r="J122" s="4" t="s">
        <v>77</v>
      </c>
      <c r="K122" s="4" t="s">
        <v>36</v>
      </c>
      <c r="L122" s="4" t="s">
        <v>77</v>
      </c>
      <c r="M122" s="10">
        <v>2500000</v>
      </c>
      <c r="N122" s="4" t="s">
        <v>77</v>
      </c>
      <c r="O122" s="11">
        <v>617000</v>
      </c>
      <c r="P122" s="4" t="s">
        <v>77</v>
      </c>
      <c r="Q122" s="12">
        <v>12300000</v>
      </c>
      <c r="R122" s="4" t="s">
        <v>38</v>
      </c>
      <c r="S122" s="12"/>
      <c r="T122" s="12">
        <v>15417000</v>
      </c>
      <c r="U122" s="9"/>
      <c r="V122">
        <f>IF(ISNUMBER(MATCH(I122,#REF!,0)),1,0)</f>
        <v>0</v>
      </c>
      <c r="W122" t="str">
        <f>IF(V122=1,VLOOKUP(I122,#REF!,2,FALSE),"No Match")</f>
        <v>No Match</v>
      </c>
    </row>
    <row r="123" spans="1:23" ht="30" x14ac:dyDescent="0.25">
      <c r="A123" s="9" t="s">
        <v>445</v>
      </c>
      <c r="B123" s="9" t="s">
        <v>462</v>
      </c>
      <c r="C123" s="4" t="s">
        <v>28</v>
      </c>
      <c r="D123" s="9" t="s">
        <v>471</v>
      </c>
      <c r="E123" s="4" t="s">
        <v>30</v>
      </c>
      <c r="F123" s="4" t="s">
        <v>31</v>
      </c>
      <c r="G123" s="4" t="s">
        <v>448</v>
      </c>
      <c r="H123" s="9" t="s">
        <v>449</v>
      </c>
      <c r="I123" s="4" t="s">
        <v>472</v>
      </c>
      <c r="J123" s="4" t="s">
        <v>77</v>
      </c>
      <c r="K123" s="4" t="s">
        <v>36</v>
      </c>
      <c r="L123" s="4" t="s">
        <v>77</v>
      </c>
      <c r="M123" s="10">
        <v>3200000</v>
      </c>
      <c r="N123" s="4" t="s">
        <v>77</v>
      </c>
      <c r="O123" s="11">
        <v>420000</v>
      </c>
      <c r="P123" s="4" t="s">
        <v>77</v>
      </c>
      <c r="Q123" s="12">
        <v>17100000</v>
      </c>
      <c r="R123" s="4" t="s">
        <v>38</v>
      </c>
      <c r="S123" s="12"/>
      <c r="T123" s="12">
        <v>20720000</v>
      </c>
      <c r="U123" s="9"/>
      <c r="V123">
        <f>IF(ISNUMBER(MATCH(I123,#REF!,0)),1,0)</f>
        <v>0</v>
      </c>
      <c r="W123" t="str">
        <f>IF(V123=1,VLOOKUP(I123,#REF!,2,FALSE),"No Match")</f>
        <v>No Match</v>
      </c>
    </row>
    <row r="124" spans="1:23" hidden="1" x14ac:dyDescent="0.25">
      <c r="A124" s="9"/>
      <c r="B124" s="9"/>
      <c r="C124" s="4"/>
      <c r="D124" s="9"/>
      <c r="E124" s="4"/>
      <c r="F124" s="4"/>
      <c r="G124" s="4"/>
      <c r="H124" s="9"/>
      <c r="I124" s="4"/>
      <c r="J124" s="4"/>
      <c r="K124" s="4"/>
      <c r="L124" s="4"/>
      <c r="M124" s="10"/>
      <c r="N124" s="4"/>
      <c r="O124" s="11"/>
      <c r="P124" s="4"/>
      <c r="Q124" s="12"/>
      <c r="R124" s="4"/>
      <c r="S124" s="12"/>
      <c r="T124" s="12"/>
      <c r="U124" s="9"/>
    </row>
    <row r="125" spans="1:23" hidden="1" x14ac:dyDescent="0.25">
      <c r="A125" s="9"/>
      <c r="B125" s="9"/>
      <c r="C125" s="4"/>
      <c r="D125" s="9"/>
      <c r="E125" s="4"/>
      <c r="F125" s="4"/>
      <c r="G125" s="4"/>
      <c r="H125" s="9"/>
      <c r="I125" s="4"/>
      <c r="J125" s="4"/>
      <c r="K125" s="4"/>
      <c r="L125" s="4"/>
      <c r="M125" s="10"/>
      <c r="N125" s="4"/>
      <c r="O125" s="11"/>
      <c r="P125" s="4"/>
      <c r="Q125" s="12"/>
      <c r="R125" s="4"/>
      <c r="S125" s="12"/>
      <c r="T125" s="12"/>
      <c r="U125" s="9"/>
    </row>
    <row r="126" spans="1:23" hidden="1" x14ac:dyDescent="0.25">
      <c r="A126" s="9"/>
      <c r="B126" s="9"/>
      <c r="C126" s="4"/>
      <c r="D126" s="9"/>
      <c r="E126" s="4"/>
      <c r="F126" s="4"/>
      <c r="G126" s="4"/>
      <c r="H126" s="9"/>
      <c r="I126" s="4"/>
      <c r="J126" s="4"/>
      <c r="K126" s="4"/>
      <c r="L126" s="4"/>
      <c r="M126" s="10"/>
      <c r="N126" s="4"/>
      <c r="O126" s="11"/>
      <c r="P126" s="4"/>
      <c r="Q126" s="12"/>
      <c r="R126" s="4"/>
      <c r="S126" s="12"/>
      <c r="T126" s="12"/>
      <c r="U126" s="9"/>
    </row>
    <row r="127" spans="1:23" hidden="1" x14ac:dyDescent="0.25">
      <c r="A127" s="9"/>
      <c r="B127" s="9"/>
      <c r="C127" s="4"/>
      <c r="D127" s="9"/>
      <c r="E127" s="4"/>
      <c r="F127" s="4"/>
      <c r="G127" s="4"/>
      <c r="H127" s="9"/>
      <c r="I127" s="4"/>
      <c r="J127" s="4"/>
      <c r="K127" s="4"/>
      <c r="L127" s="4"/>
      <c r="M127" s="10"/>
      <c r="N127" s="4"/>
      <c r="O127" s="11"/>
      <c r="P127" s="4"/>
      <c r="Q127" s="12"/>
      <c r="R127" s="4"/>
      <c r="S127" s="12"/>
      <c r="T127" s="12"/>
      <c r="U127" s="9"/>
    </row>
    <row r="128" spans="1:23" hidden="1" x14ac:dyDescent="0.25">
      <c r="A128" s="9"/>
      <c r="B128" s="9"/>
      <c r="C128" s="4"/>
      <c r="D128" s="9"/>
      <c r="E128" s="4"/>
      <c r="F128" s="4"/>
      <c r="G128" s="4"/>
      <c r="H128" s="9"/>
      <c r="I128" s="4"/>
      <c r="J128" s="4"/>
      <c r="K128" s="4"/>
      <c r="L128" s="4"/>
      <c r="M128" s="10"/>
      <c r="N128" s="4"/>
      <c r="O128" s="11"/>
      <c r="P128" s="4"/>
      <c r="Q128" s="12"/>
      <c r="R128" s="4"/>
      <c r="S128" s="12"/>
      <c r="T128" s="12"/>
      <c r="U128" s="9"/>
    </row>
    <row r="129" spans="1:23" hidden="1" x14ac:dyDescent="0.25">
      <c r="A129" s="9"/>
      <c r="B129" s="9"/>
      <c r="C129" s="4"/>
      <c r="D129" s="9"/>
      <c r="E129" s="4"/>
      <c r="F129" s="4"/>
      <c r="G129" s="4"/>
      <c r="H129" s="9"/>
      <c r="I129" s="4"/>
      <c r="J129" s="4"/>
      <c r="K129" s="4"/>
      <c r="L129" s="4"/>
      <c r="M129" s="10"/>
      <c r="N129" s="4"/>
      <c r="O129" s="11"/>
      <c r="P129" s="4"/>
      <c r="Q129" s="12"/>
      <c r="R129" s="4"/>
      <c r="S129" s="12"/>
      <c r="T129" s="12"/>
      <c r="U129" s="9"/>
    </row>
    <row r="130" spans="1:23" hidden="1" x14ac:dyDescent="0.25">
      <c r="A130" s="9"/>
      <c r="B130" s="9"/>
      <c r="C130" s="4"/>
      <c r="D130" s="9"/>
      <c r="E130" s="4"/>
      <c r="F130" s="4"/>
      <c r="G130" s="4"/>
      <c r="H130" s="9"/>
      <c r="I130" s="4"/>
      <c r="J130" s="4"/>
      <c r="K130" s="4"/>
      <c r="L130" s="4"/>
      <c r="M130" s="10"/>
      <c r="N130" s="4"/>
      <c r="O130" s="11"/>
      <c r="P130" s="4"/>
      <c r="Q130" s="12"/>
      <c r="R130" s="4"/>
      <c r="S130" s="12"/>
      <c r="T130" s="12"/>
      <c r="U130" s="9"/>
    </row>
    <row r="131" spans="1:23" ht="30" x14ac:dyDescent="0.25">
      <c r="A131" s="9" t="s">
        <v>492</v>
      </c>
      <c r="B131" s="9" t="s">
        <v>498</v>
      </c>
      <c r="C131" s="4" t="s">
        <v>28</v>
      </c>
      <c r="D131" s="9" t="s">
        <v>499</v>
      </c>
      <c r="E131" s="4" t="s">
        <v>30</v>
      </c>
      <c r="F131" s="4" t="s">
        <v>31</v>
      </c>
      <c r="G131" s="4" t="s">
        <v>433</v>
      </c>
      <c r="H131" s="9" t="s">
        <v>494</v>
      </c>
      <c r="I131" s="4" t="s">
        <v>500</v>
      </c>
      <c r="J131" s="4" t="s">
        <v>77</v>
      </c>
      <c r="K131" s="4" t="s">
        <v>501</v>
      </c>
      <c r="L131" s="4" t="s">
        <v>77</v>
      </c>
      <c r="M131" s="10">
        <v>13200000</v>
      </c>
      <c r="N131" s="4" t="s">
        <v>77</v>
      </c>
      <c r="O131" s="11">
        <v>18900000</v>
      </c>
      <c r="P131" s="4" t="s">
        <v>77</v>
      </c>
      <c r="Q131" s="12">
        <v>39101000</v>
      </c>
      <c r="R131" s="4" t="s">
        <v>38</v>
      </c>
      <c r="S131" s="12"/>
      <c r="T131" s="12">
        <v>71201000</v>
      </c>
      <c r="U131" s="9" t="s">
        <v>502</v>
      </c>
      <c r="V131">
        <f>IF(ISNUMBER(MATCH(I131,#REF!,0)),1,0)</f>
        <v>0</v>
      </c>
      <c r="W131" t="str">
        <f>IF(V131=1,VLOOKUP(I131,#REF!,2,FALSE),"No Match")</f>
        <v>No Match</v>
      </c>
    </row>
    <row r="132" spans="1:23" ht="45" x14ac:dyDescent="0.25">
      <c r="A132" s="9" t="s">
        <v>492</v>
      </c>
      <c r="B132" s="9" t="s">
        <v>498</v>
      </c>
      <c r="C132" s="4" t="s">
        <v>28</v>
      </c>
      <c r="D132" s="9" t="s">
        <v>503</v>
      </c>
      <c r="E132" s="4" t="s">
        <v>30</v>
      </c>
      <c r="F132" s="4" t="s">
        <v>31</v>
      </c>
      <c r="G132" s="4" t="s">
        <v>433</v>
      </c>
      <c r="H132" s="9" t="s">
        <v>494</v>
      </c>
      <c r="I132" s="4" t="s">
        <v>504</v>
      </c>
      <c r="J132" s="4" t="s">
        <v>77</v>
      </c>
      <c r="K132" s="4" t="s">
        <v>501</v>
      </c>
      <c r="L132" s="4" t="s">
        <v>77</v>
      </c>
      <c r="M132" s="10">
        <v>31900000</v>
      </c>
      <c r="N132" s="4" t="s">
        <v>77</v>
      </c>
      <c r="O132" s="11">
        <v>3000000</v>
      </c>
      <c r="P132" s="4" t="s">
        <v>77</v>
      </c>
      <c r="Q132" s="12">
        <v>149499000</v>
      </c>
      <c r="R132" s="4" t="s">
        <v>38</v>
      </c>
      <c r="S132" s="12"/>
      <c r="T132" s="12">
        <v>184399000</v>
      </c>
      <c r="U132" s="9" t="s">
        <v>502</v>
      </c>
      <c r="V132">
        <f>IF(ISNUMBER(MATCH(I132,#REF!,0)),1,0)</f>
        <v>0</v>
      </c>
      <c r="W132" t="str">
        <f>IF(V132=1,VLOOKUP(I132,#REF!,2,FALSE),"No Match")</f>
        <v>No Match</v>
      </c>
    </row>
    <row r="133" spans="1:23" hidden="1" x14ac:dyDescent="0.25">
      <c r="A133" s="9"/>
      <c r="B133" s="9"/>
      <c r="C133" s="4"/>
      <c r="D133" s="9"/>
      <c r="E133" s="4"/>
      <c r="F133" s="4"/>
      <c r="G133" s="4"/>
      <c r="H133" s="9"/>
      <c r="I133" s="4"/>
      <c r="J133" s="4"/>
      <c r="K133" s="4"/>
      <c r="L133" s="4"/>
      <c r="M133" s="10"/>
      <c r="N133" s="4"/>
      <c r="O133" s="11"/>
      <c r="P133" s="4"/>
      <c r="Q133" s="12"/>
      <c r="R133" s="4"/>
      <c r="S133" s="12"/>
      <c r="T133" s="12"/>
      <c r="U133" s="9"/>
    </row>
    <row r="134" spans="1:23" hidden="1" x14ac:dyDescent="0.25">
      <c r="A134" s="9"/>
      <c r="B134" s="9"/>
      <c r="C134" s="4"/>
      <c r="D134" s="9"/>
      <c r="E134" s="4"/>
      <c r="F134" s="4"/>
      <c r="G134" s="4"/>
      <c r="H134" s="9"/>
      <c r="I134" s="4"/>
      <c r="J134" s="4"/>
      <c r="K134" s="4"/>
      <c r="L134" s="4"/>
      <c r="M134" s="10"/>
      <c r="N134" s="4"/>
      <c r="O134" s="11"/>
      <c r="P134" s="4"/>
      <c r="Q134" s="12"/>
      <c r="R134" s="4"/>
      <c r="S134" s="12"/>
      <c r="T134" s="12"/>
      <c r="U134" s="9"/>
    </row>
    <row r="135" spans="1:23" hidden="1" x14ac:dyDescent="0.25">
      <c r="A135" s="9"/>
      <c r="B135" s="9"/>
      <c r="C135" s="4"/>
      <c r="D135" s="9"/>
      <c r="E135" s="4"/>
      <c r="F135" s="4"/>
      <c r="G135" s="4"/>
      <c r="H135" s="9"/>
      <c r="I135" s="4"/>
      <c r="J135" s="4"/>
      <c r="K135" s="4"/>
      <c r="L135" s="4"/>
      <c r="M135" s="10"/>
      <c r="N135" s="4"/>
      <c r="O135" s="11"/>
      <c r="P135" s="4"/>
      <c r="Q135" s="12"/>
      <c r="R135" s="4"/>
      <c r="S135" s="12"/>
      <c r="T135" s="12"/>
      <c r="U135" s="9"/>
    </row>
    <row r="136" spans="1:23" ht="30" x14ac:dyDescent="0.25">
      <c r="A136" s="9" t="s">
        <v>492</v>
      </c>
      <c r="B136" s="9" t="s">
        <v>511</v>
      </c>
      <c r="C136" s="4" t="s">
        <v>28</v>
      </c>
      <c r="D136" s="9" t="s">
        <v>512</v>
      </c>
      <c r="E136" s="4" t="s">
        <v>30</v>
      </c>
      <c r="F136" s="4" t="s">
        <v>31</v>
      </c>
      <c r="G136" s="4" t="s">
        <v>433</v>
      </c>
      <c r="H136" s="9" t="s">
        <v>494</v>
      </c>
      <c r="I136" s="4" t="s">
        <v>513</v>
      </c>
      <c r="J136" s="4" t="s">
        <v>77</v>
      </c>
      <c r="K136" s="4" t="s">
        <v>36</v>
      </c>
      <c r="L136" s="4" t="s">
        <v>77</v>
      </c>
      <c r="M136" s="10">
        <v>11100000</v>
      </c>
      <c r="N136" s="4" t="s">
        <v>77</v>
      </c>
      <c r="O136" s="11">
        <v>1332000</v>
      </c>
      <c r="P136" s="4" t="s">
        <v>77</v>
      </c>
      <c r="Q136" s="12">
        <v>28860000</v>
      </c>
      <c r="R136" s="4" t="s">
        <v>38</v>
      </c>
      <c r="S136" s="12"/>
      <c r="T136" s="12">
        <v>41292000</v>
      </c>
      <c r="U136" s="9" t="s">
        <v>514</v>
      </c>
      <c r="V136">
        <f>IF(ISNUMBER(MATCH(I136,#REF!,0)),1,0)</f>
        <v>0</v>
      </c>
      <c r="W136" t="str">
        <f>IF(V136=1,VLOOKUP(I136,#REF!,2,FALSE),"No Match")</f>
        <v>No Match</v>
      </c>
    </row>
    <row r="137" spans="1:23" hidden="1" x14ac:dyDescent="0.25">
      <c r="A137" s="9"/>
      <c r="B137" s="9"/>
      <c r="C137" s="4"/>
      <c r="D137" s="9"/>
      <c r="E137" s="4"/>
      <c r="F137" s="4"/>
      <c r="G137" s="4"/>
      <c r="H137" s="9"/>
      <c r="I137" s="4"/>
      <c r="J137" s="4"/>
      <c r="K137" s="4"/>
      <c r="L137" s="4"/>
      <c r="M137" s="10"/>
      <c r="N137" s="4"/>
      <c r="O137" s="11"/>
      <c r="P137" s="4"/>
      <c r="Q137" s="12"/>
      <c r="R137" s="4"/>
      <c r="S137" s="12"/>
      <c r="T137" s="12"/>
      <c r="U137" s="9"/>
    </row>
    <row r="138" spans="1:23" ht="45" x14ac:dyDescent="0.25">
      <c r="A138" s="9" t="s">
        <v>515</v>
      </c>
      <c r="B138" s="9" t="s">
        <v>511</v>
      </c>
      <c r="C138" s="4" t="s">
        <v>28</v>
      </c>
      <c r="D138" s="9" t="s">
        <v>520</v>
      </c>
      <c r="E138" s="4" t="s">
        <v>30</v>
      </c>
      <c r="F138" s="4" t="s">
        <v>31</v>
      </c>
      <c r="G138" s="4" t="s">
        <v>517</v>
      </c>
      <c r="H138" s="9" t="s">
        <v>518</v>
      </c>
      <c r="I138" s="4" t="s">
        <v>521</v>
      </c>
      <c r="J138" s="4" t="s">
        <v>77</v>
      </c>
      <c r="K138" s="4" t="s">
        <v>36</v>
      </c>
      <c r="L138" s="4" t="s">
        <v>77</v>
      </c>
      <c r="M138" s="10">
        <v>57300000</v>
      </c>
      <c r="N138" s="4" t="s">
        <v>77</v>
      </c>
      <c r="O138" s="11">
        <v>2114000</v>
      </c>
      <c r="P138" s="4" t="s">
        <v>77</v>
      </c>
      <c r="Q138" s="12">
        <v>71300000</v>
      </c>
      <c r="R138" s="4" t="s">
        <v>38</v>
      </c>
      <c r="S138" s="12"/>
      <c r="T138" s="12">
        <v>130714000</v>
      </c>
      <c r="U138" s="9" t="s">
        <v>522</v>
      </c>
      <c r="V138">
        <f>IF(ISNUMBER(MATCH(I138,#REF!,0)),1,0)</f>
        <v>0</v>
      </c>
      <c r="W138" t="str">
        <f>IF(V138=1,VLOOKUP(I138,#REF!,2,FALSE),"No Match")</f>
        <v>No Match</v>
      </c>
    </row>
    <row r="139" spans="1:23" hidden="1" x14ac:dyDescent="0.25">
      <c r="A139" s="9"/>
      <c r="B139" s="9"/>
      <c r="C139" s="4"/>
      <c r="D139" s="9"/>
      <c r="E139" s="4"/>
      <c r="F139" s="4"/>
      <c r="G139" s="4"/>
      <c r="H139" s="9"/>
      <c r="I139" s="4"/>
      <c r="J139" s="4"/>
      <c r="K139" s="4"/>
      <c r="L139" s="4"/>
      <c r="M139" s="10"/>
      <c r="N139" s="4"/>
      <c r="O139" s="11"/>
      <c r="P139" s="4"/>
      <c r="Q139" s="12"/>
      <c r="R139" s="4"/>
      <c r="S139" s="12"/>
      <c r="T139" s="12"/>
      <c r="U139" s="9"/>
    </row>
    <row r="140" spans="1:23" ht="30" x14ac:dyDescent="0.25">
      <c r="A140" s="9" t="s">
        <v>523</v>
      </c>
      <c r="B140" s="9" t="s">
        <v>529</v>
      </c>
      <c r="C140" s="4" t="s">
        <v>28</v>
      </c>
      <c r="D140" s="9" t="s">
        <v>530</v>
      </c>
      <c r="E140" s="4" t="s">
        <v>30</v>
      </c>
      <c r="F140" s="4" t="s">
        <v>31</v>
      </c>
      <c r="G140" s="4" t="s">
        <v>448</v>
      </c>
      <c r="H140" s="9" t="s">
        <v>526</v>
      </c>
      <c r="I140" s="4" t="s">
        <v>531</v>
      </c>
      <c r="J140" s="4" t="s">
        <v>77</v>
      </c>
      <c r="K140" s="4" t="s">
        <v>36</v>
      </c>
      <c r="L140" s="4" t="s">
        <v>77</v>
      </c>
      <c r="M140" s="10">
        <v>5900000</v>
      </c>
      <c r="N140" s="4" t="s">
        <v>77</v>
      </c>
      <c r="O140" s="11">
        <v>9000000</v>
      </c>
      <c r="P140" s="4" t="s">
        <v>77</v>
      </c>
      <c r="Q140" s="12">
        <v>21899000</v>
      </c>
      <c r="R140" s="4" t="s">
        <v>38</v>
      </c>
      <c r="S140" s="12"/>
      <c r="T140" s="12">
        <v>36799000</v>
      </c>
      <c r="U140" s="9"/>
      <c r="V140">
        <f>IF(ISNUMBER(MATCH(I140,#REF!,0)),1,0)</f>
        <v>0</v>
      </c>
      <c r="W140" t="str">
        <f>IF(V140=1,VLOOKUP(I140,#REF!,2,FALSE),"No Match")</f>
        <v>No Match</v>
      </c>
    </row>
    <row r="141" spans="1:23" hidden="1" x14ac:dyDescent="0.25">
      <c r="A141" s="9"/>
      <c r="B141" s="9"/>
      <c r="C141" s="4"/>
      <c r="D141" s="9"/>
      <c r="E141" s="4"/>
      <c r="F141" s="4"/>
      <c r="G141" s="4"/>
      <c r="H141" s="9"/>
      <c r="I141" s="4"/>
      <c r="J141" s="4"/>
      <c r="K141" s="4"/>
      <c r="L141" s="4"/>
      <c r="M141" s="10"/>
      <c r="N141" s="4"/>
      <c r="O141" s="11"/>
      <c r="P141" s="4"/>
      <c r="Q141" s="12"/>
      <c r="R141" s="4"/>
      <c r="S141" s="12"/>
      <c r="T141" s="12"/>
      <c r="U141" s="9"/>
    </row>
    <row r="142" spans="1:23" hidden="1" x14ac:dyDescent="0.25">
      <c r="A142" s="9"/>
      <c r="B142" s="9"/>
      <c r="C142" s="4"/>
      <c r="D142" s="9"/>
      <c r="E142" s="4"/>
      <c r="F142" s="4"/>
      <c r="G142" s="4"/>
      <c r="H142" s="9"/>
      <c r="I142" s="4"/>
      <c r="J142" s="4"/>
      <c r="K142" s="4"/>
      <c r="L142" s="4"/>
      <c r="M142" s="10"/>
      <c r="N142" s="4"/>
      <c r="O142" s="11"/>
      <c r="P142" s="4"/>
      <c r="Q142" s="12"/>
      <c r="R142" s="4"/>
      <c r="S142" s="12"/>
      <c r="T142" s="12"/>
      <c r="U142" s="9"/>
    </row>
    <row r="143" spans="1:23" hidden="1" x14ac:dyDescent="0.25">
      <c r="A143" s="9"/>
      <c r="B143" s="9"/>
      <c r="C143" s="4"/>
      <c r="D143" s="9"/>
      <c r="E143" s="4"/>
      <c r="F143" s="4"/>
      <c r="G143" s="4"/>
      <c r="H143" s="9"/>
      <c r="I143" s="4"/>
      <c r="J143" s="4"/>
      <c r="K143" s="4"/>
      <c r="L143" s="4"/>
      <c r="M143" s="10"/>
      <c r="N143" s="4"/>
      <c r="O143" s="11"/>
      <c r="P143" s="4"/>
      <c r="Q143" s="12"/>
      <c r="R143" s="4"/>
      <c r="S143" s="12"/>
      <c r="T143" s="12"/>
      <c r="U143" s="9"/>
    </row>
    <row r="144" spans="1:23" ht="45" x14ac:dyDescent="0.25">
      <c r="A144" s="9" t="s">
        <v>532</v>
      </c>
      <c r="B144" s="9" t="s">
        <v>542</v>
      </c>
      <c r="C144" s="4" t="s">
        <v>28</v>
      </c>
      <c r="D144" s="9" t="s">
        <v>543</v>
      </c>
      <c r="E144" s="4" t="s">
        <v>30</v>
      </c>
      <c r="F144" s="4" t="s">
        <v>31</v>
      </c>
      <c r="G144" s="4" t="s">
        <v>74</v>
      </c>
      <c r="H144" s="9" t="s">
        <v>327</v>
      </c>
      <c r="I144" s="4" t="s">
        <v>544</v>
      </c>
      <c r="J144" s="4" t="s">
        <v>77</v>
      </c>
      <c r="K144" s="4" t="s">
        <v>42</v>
      </c>
      <c r="L144" s="4" t="s">
        <v>77</v>
      </c>
      <c r="M144" s="10">
        <v>12200000</v>
      </c>
      <c r="N144" s="4" t="s">
        <v>77</v>
      </c>
      <c r="O144" s="11">
        <v>900000</v>
      </c>
      <c r="P144" s="4" t="s">
        <v>77</v>
      </c>
      <c r="Q144" s="12">
        <v>8800000</v>
      </c>
      <c r="R144" s="4" t="s">
        <v>38</v>
      </c>
      <c r="S144" s="12"/>
      <c r="T144" s="12">
        <v>21900000</v>
      </c>
      <c r="U144" s="9"/>
      <c r="V144">
        <f>IF(ISNUMBER(MATCH(I144,#REF!,0)),1,0)</f>
        <v>0</v>
      </c>
      <c r="W144" t="str">
        <f>IF(V144=1,VLOOKUP(I144,#REF!,2,FALSE),"No Match")</f>
        <v>No Match</v>
      </c>
    </row>
    <row r="145" spans="1:23" ht="30" x14ac:dyDescent="0.25">
      <c r="A145" s="9" t="s">
        <v>532</v>
      </c>
      <c r="B145" s="9" t="s">
        <v>545</v>
      </c>
      <c r="C145" s="4" t="s">
        <v>28</v>
      </c>
      <c r="D145" s="9" t="s">
        <v>546</v>
      </c>
      <c r="E145" s="4" t="s">
        <v>30</v>
      </c>
      <c r="F145" s="4" t="s">
        <v>31</v>
      </c>
      <c r="G145" s="4" t="s">
        <v>74</v>
      </c>
      <c r="H145" s="9" t="s">
        <v>327</v>
      </c>
      <c r="I145" s="4" t="s">
        <v>547</v>
      </c>
      <c r="J145" s="4" t="s">
        <v>77</v>
      </c>
      <c r="K145" s="4" t="s">
        <v>36</v>
      </c>
      <c r="L145" s="4" t="s">
        <v>77</v>
      </c>
      <c r="M145" s="10">
        <v>300000</v>
      </c>
      <c r="N145" s="4" t="s">
        <v>77</v>
      </c>
      <c r="O145" s="11">
        <v>1500000</v>
      </c>
      <c r="P145" s="4" t="s">
        <v>77</v>
      </c>
      <c r="Q145" s="12">
        <v>1700000</v>
      </c>
      <c r="R145" s="4" t="s">
        <v>38</v>
      </c>
      <c r="S145" s="12"/>
      <c r="T145" s="12">
        <v>3500000</v>
      </c>
      <c r="U145" s="9"/>
      <c r="V145">
        <f>IF(ISNUMBER(MATCH(I145,#REF!,0)),1,0)</f>
        <v>0</v>
      </c>
      <c r="W145" t="str">
        <f>IF(V145=1,VLOOKUP(I145,#REF!,2,FALSE),"No Match")</f>
        <v>No Match</v>
      </c>
    </row>
    <row r="146" spans="1:23" ht="60" x14ac:dyDescent="0.25">
      <c r="A146" s="9" t="s">
        <v>548</v>
      </c>
      <c r="B146" s="9" t="s">
        <v>549</v>
      </c>
      <c r="C146" s="4" t="s">
        <v>28</v>
      </c>
      <c r="D146" s="9" t="s">
        <v>550</v>
      </c>
      <c r="E146" s="4" t="s">
        <v>30</v>
      </c>
      <c r="F146" s="4" t="s">
        <v>31</v>
      </c>
      <c r="G146" s="4" t="s">
        <v>309</v>
      </c>
      <c r="H146" s="9" t="s">
        <v>310</v>
      </c>
      <c r="I146" s="4" t="s">
        <v>551</v>
      </c>
      <c r="J146" s="4" t="s">
        <v>77</v>
      </c>
      <c r="K146" s="4" t="s">
        <v>36</v>
      </c>
      <c r="L146" s="4" t="s">
        <v>77</v>
      </c>
      <c r="M146" s="10">
        <v>46332000</v>
      </c>
      <c r="N146" s="4" t="s">
        <v>77</v>
      </c>
      <c r="O146" s="11">
        <v>80000</v>
      </c>
      <c r="P146" s="4" t="s">
        <v>77</v>
      </c>
      <c r="Q146" s="12">
        <v>37000000</v>
      </c>
      <c r="R146" s="4" t="s">
        <v>38</v>
      </c>
      <c r="S146" s="12"/>
      <c r="T146" s="12">
        <v>83412000</v>
      </c>
      <c r="U146" s="9"/>
      <c r="V146">
        <f>IF(ISNUMBER(MATCH(I146,#REF!,0)),1,0)</f>
        <v>0</v>
      </c>
      <c r="W146" t="str">
        <f>IF(V146=1,VLOOKUP(I146,#REF!,2,FALSE),"No Match")</f>
        <v>No Match</v>
      </c>
    </row>
    <row r="147" spans="1:23" ht="30" x14ac:dyDescent="0.25">
      <c r="A147" s="9" t="s">
        <v>548</v>
      </c>
      <c r="B147" s="9" t="s">
        <v>549</v>
      </c>
      <c r="C147" s="4" t="s">
        <v>28</v>
      </c>
      <c r="D147" s="9" t="s">
        <v>552</v>
      </c>
      <c r="E147" s="4" t="s">
        <v>30</v>
      </c>
      <c r="F147" s="4" t="s">
        <v>31</v>
      </c>
      <c r="G147" s="4" t="s">
        <v>309</v>
      </c>
      <c r="H147" s="9" t="s">
        <v>310</v>
      </c>
      <c r="I147" s="4" t="s">
        <v>553</v>
      </c>
      <c r="J147" s="4" t="s">
        <v>77</v>
      </c>
      <c r="K147" s="4" t="s">
        <v>36</v>
      </c>
      <c r="L147" s="4" t="s">
        <v>77</v>
      </c>
      <c r="M147" s="10">
        <v>90000</v>
      </c>
      <c r="N147" s="4" t="s">
        <v>77</v>
      </c>
      <c r="O147" s="11">
        <v>20000</v>
      </c>
      <c r="P147" s="4" t="s">
        <v>77</v>
      </c>
      <c r="Q147" s="12">
        <v>58300000</v>
      </c>
      <c r="R147" s="4" t="s">
        <v>38</v>
      </c>
      <c r="S147" s="12"/>
      <c r="T147" s="12">
        <v>58410000</v>
      </c>
      <c r="U147" s="9"/>
      <c r="V147">
        <f>IF(ISNUMBER(MATCH(I147,#REF!,0)),1,0)</f>
        <v>0</v>
      </c>
      <c r="W147" t="str">
        <f>IF(V147=1,VLOOKUP(I147,#REF!,2,FALSE),"No Match")</f>
        <v>No Match</v>
      </c>
    </row>
    <row r="148" spans="1:23" ht="30" x14ac:dyDescent="0.25">
      <c r="A148" s="9" t="s">
        <v>548</v>
      </c>
      <c r="B148" s="9" t="s">
        <v>549</v>
      </c>
      <c r="C148" s="4" t="s">
        <v>28</v>
      </c>
      <c r="D148" s="9" t="s">
        <v>554</v>
      </c>
      <c r="E148" s="4" t="s">
        <v>30</v>
      </c>
      <c r="F148" s="4" t="s">
        <v>31</v>
      </c>
      <c r="G148" s="4" t="s">
        <v>309</v>
      </c>
      <c r="H148" s="9" t="s">
        <v>310</v>
      </c>
      <c r="I148" s="4" t="s">
        <v>555</v>
      </c>
      <c r="J148" s="4" t="s">
        <v>77</v>
      </c>
      <c r="K148" s="4" t="s">
        <v>36</v>
      </c>
      <c r="L148" s="4" t="s">
        <v>77</v>
      </c>
      <c r="M148" s="10">
        <v>730000</v>
      </c>
      <c r="N148" s="4" t="s">
        <v>77</v>
      </c>
      <c r="O148" s="11">
        <v>80000</v>
      </c>
      <c r="P148" s="4" t="s">
        <v>77</v>
      </c>
      <c r="Q148" s="12">
        <v>57500000</v>
      </c>
      <c r="R148" s="4" t="s">
        <v>38</v>
      </c>
      <c r="S148" s="12"/>
      <c r="T148" s="12">
        <v>58310000</v>
      </c>
      <c r="U148" s="9"/>
      <c r="V148">
        <f>IF(ISNUMBER(MATCH(I148,#REF!,0)),1,0)</f>
        <v>0</v>
      </c>
      <c r="W148" t="str">
        <f>IF(V148=1,VLOOKUP(I148,#REF!,2,FALSE),"No Match")</f>
        <v>No Match</v>
      </c>
    </row>
    <row r="149" spans="1:23" ht="30" x14ac:dyDescent="0.25">
      <c r="A149" s="9" t="s">
        <v>548</v>
      </c>
      <c r="B149" s="9" t="s">
        <v>549</v>
      </c>
      <c r="C149" s="4" t="s">
        <v>28</v>
      </c>
      <c r="D149" s="9" t="s">
        <v>556</v>
      </c>
      <c r="E149" s="4" t="s">
        <v>30</v>
      </c>
      <c r="F149" s="4" t="s">
        <v>31</v>
      </c>
      <c r="G149" s="4" t="s">
        <v>309</v>
      </c>
      <c r="H149" s="9" t="s">
        <v>310</v>
      </c>
      <c r="I149" s="4" t="s">
        <v>557</v>
      </c>
      <c r="J149" s="4" t="s">
        <v>77</v>
      </c>
      <c r="K149" s="4" t="s">
        <v>36</v>
      </c>
      <c r="L149" s="4" t="s">
        <v>77</v>
      </c>
      <c r="M149" s="10">
        <v>60000</v>
      </c>
      <c r="N149" s="4" t="s">
        <v>77</v>
      </c>
      <c r="O149" s="11">
        <v>100000</v>
      </c>
      <c r="P149" s="4" t="s">
        <v>77</v>
      </c>
      <c r="Q149" s="12">
        <v>22000000</v>
      </c>
      <c r="R149" s="4" t="s">
        <v>38</v>
      </c>
      <c r="S149" s="12"/>
      <c r="T149" s="12">
        <v>22160000</v>
      </c>
      <c r="U149" s="9"/>
      <c r="V149">
        <f>IF(ISNUMBER(MATCH(I149,#REF!,0)),1,0)</f>
        <v>0</v>
      </c>
      <c r="W149" t="str">
        <f>IF(V149=1,VLOOKUP(I149,#REF!,2,FALSE),"No Match")</f>
        <v>No Match</v>
      </c>
    </row>
    <row r="150" spans="1:23" ht="30" x14ac:dyDescent="0.25">
      <c r="A150" s="9" t="s">
        <v>558</v>
      </c>
      <c r="B150" s="9" t="s">
        <v>559</v>
      </c>
      <c r="C150" s="4" t="s">
        <v>28</v>
      </c>
      <c r="D150" s="9" t="s">
        <v>560</v>
      </c>
      <c r="E150" s="4" t="s">
        <v>30</v>
      </c>
      <c r="F150" s="4" t="s">
        <v>31</v>
      </c>
      <c r="G150" s="4" t="s">
        <v>113</v>
      </c>
      <c r="H150" s="9" t="s">
        <v>561</v>
      </c>
      <c r="I150" s="4" t="s">
        <v>562</v>
      </c>
      <c r="J150" s="4" t="s">
        <v>77</v>
      </c>
      <c r="K150" s="4" t="s">
        <v>36</v>
      </c>
      <c r="L150" s="4" t="s">
        <v>77</v>
      </c>
      <c r="M150" s="10">
        <v>200000</v>
      </c>
      <c r="N150" s="4" t="s">
        <v>77</v>
      </c>
      <c r="O150" s="11">
        <v>200000</v>
      </c>
      <c r="P150" s="4" t="s">
        <v>77</v>
      </c>
      <c r="Q150" s="12">
        <v>7500000</v>
      </c>
      <c r="R150" s="4" t="s">
        <v>38</v>
      </c>
      <c r="S150" s="12"/>
      <c r="T150" s="12">
        <v>7900000</v>
      </c>
      <c r="U150" s="9"/>
      <c r="V150">
        <f>IF(ISNUMBER(MATCH(I150,#REF!,0)),1,0)</f>
        <v>0</v>
      </c>
      <c r="W150" t="str">
        <f>IF(V150=1,VLOOKUP(I150,#REF!,2,FALSE),"No Match")</f>
        <v>No Match</v>
      </c>
    </row>
    <row r="151" spans="1:23" x14ac:dyDescent="0.25">
      <c r="A151" s="9" t="s">
        <v>558</v>
      </c>
      <c r="B151" s="9" t="s">
        <v>563</v>
      </c>
      <c r="C151" s="4" t="s">
        <v>28</v>
      </c>
      <c r="D151" s="9" t="s">
        <v>564</v>
      </c>
      <c r="E151" s="4" t="s">
        <v>30</v>
      </c>
      <c r="F151" s="4" t="s">
        <v>31</v>
      </c>
      <c r="G151" s="4" t="s">
        <v>113</v>
      </c>
      <c r="H151" s="9" t="s">
        <v>561</v>
      </c>
      <c r="I151" s="4" t="s">
        <v>565</v>
      </c>
      <c r="J151" s="4" t="s">
        <v>77</v>
      </c>
      <c r="K151" s="4" t="s">
        <v>36</v>
      </c>
      <c r="L151" s="4" t="s">
        <v>77</v>
      </c>
      <c r="M151" s="10">
        <v>11800000</v>
      </c>
      <c r="N151" s="4" t="s">
        <v>77</v>
      </c>
      <c r="O151" s="11">
        <v>2300000</v>
      </c>
      <c r="P151" s="4" t="s">
        <v>77</v>
      </c>
      <c r="Q151" s="12">
        <v>62202000</v>
      </c>
      <c r="R151" s="4" t="s">
        <v>38</v>
      </c>
      <c r="S151" s="12"/>
      <c r="T151" s="12">
        <v>76302000</v>
      </c>
      <c r="U151" s="9"/>
      <c r="V151">
        <f>IF(ISNUMBER(MATCH(I151,#REF!,0)),1,0)</f>
        <v>0</v>
      </c>
      <c r="W151" t="str">
        <f>IF(V151=1,VLOOKUP(I151,#REF!,2,FALSE),"No Match")</f>
        <v>No Match</v>
      </c>
    </row>
    <row r="152" spans="1:23" hidden="1" x14ac:dyDescent="0.25">
      <c r="A152" s="9"/>
      <c r="B152" s="9"/>
      <c r="C152" s="4"/>
      <c r="D152" s="9"/>
      <c r="E152" s="4"/>
      <c r="F152" s="4"/>
      <c r="G152" s="4"/>
      <c r="H152" s="9"/>
      <c r="I152" s="4"/>
      <c r="J152" s="4"/>
      <c r="K152" s="4"/>
      <c r="L152" s="4"/>
      <c r="M152" s="10"/>
      <c r="N152" s="4"/>
      <c r="O152" s="11"/>
      <c r="P152" s="4"/>
      <c r="Q152" s="12"/>
      <c r="R152" s="4"/>
      <c r="S152" s="12"/>
      <c r="T152" s="12"/>
      <c r="U152" s="9"/>
    </row>
    <row r="153" spans="1:23" hidden="1" x14ac:dyDescent="0.25">
      <c r="A153" s="9"/>
      <c r="B153" s="9"/>
      <c r="C153" s="4"/>
      <c r="D153" s="9"/>
      <c r="E153" s="4"/>
      <c r="F153" s="4"/>
      <c r="G153" s="4"/>
      <c r="H153" s="9"/>
      <c r="I153" s="4"/>
      <c r="J153" s="4"/>
      <c r="K153" s="4"/>
      <c r="L153" s="4"/>
      <c r="M153" s="10"/>
      <c r="N153" s="4"/>
      <c r="O153" s="11"/>
      <c r="P153" s="4"/>
      <c r="Q153" s="12"/>
      <c r="R153" s="4"/>
      <c r="S153" s="12"/>
      <c r="T153" s="12"/>
      <c r="U153" s="9"/>
    </row>
    <row r="154" spans="1:23" ht="30" x14ac:dyDescent="0.25">
      <c r="A154" s="9" t="s">
        <v>566</v>
      </c>
      <c r="B154" s="9" t="s">
        <v>423</v>
      </c>
      <c r="C154" s="4" t="s">
        <v>28</v>
      </c>
      <c r="D154" s="9" t="s">
        <v>574</v>
      </c>
      <c r="E154" s="4" t="s">
        <v>30</v>
      </c>
      <c r="F154" s="4" t="s">
        <v>31</v>
      </c>
      <c r="G154" s="4" t="s">
        <v>32</v>
      </c>
      <c r="H154" s="9" t="s">
        <v>569</v>
      </c>
      <c r="I154" s="4" t="s">
        <v>575</v>
      </c>
      <c r="J154" s="4" t="s">
        <v>77</v>
      </c>
      <c r="K154" s="4" t="s">
        <v>36</v>
      </c>
      <c r="L154" s="4" t="s">
        <v>77</v>
      </c>
      <c r="M154" s="10">
        <v>74608000</v>
      </c>
      <c r="N154" s="4" t="s">
        <v>77</v>
      </c>
      <c r="O154" s="11">
        <v>625000</v>
      </c>
      <c r="P154" s="4" t="s">
        <v>77</v>
      </c>
      <c r="Q154" s="12">
        <v>48400000</v>
      </c>
      <c r="R154" s="4" t="s">
        <v>38</v>
      </c>
      <c r="S154" s="12"/>
      <c r="T154" s="12">
        <v>123633000</v>
      </c>
      <c r="U154" s="9"/>
      <c r="V154">
        <f>IF(ISNUMBER(MATCH(I154,#REF!,0)),1,0)</f>
        <v>0</v>
      </c>
      <c r="W154" t="str">
        <f>IF(V154=1,VLOOKUP(I154,#REF!,2,FALSE),"No Match")</f>
        <v>No Match</v>
      </c>
    </row>
    <row r="155" spans="1:23" ht="30" x14ac:dyDescent="0.25">
      <c r="A155" s="9" t="s">
        <v>566</v>
      </c>
      <c r="B155" s="9" t="s">
        <v>356</v>
      </c>
      <c r="C155" s="4" t="s">
        <v>28</v>
      </c>
      <c r="D155" s="9" t="s">
        <v>576</v>
      </c>
      <c r="E155" s="4" t="s">
        <v>30</v>
      </c>
      <c r="F155" s="4" t="s">
        <v>31</v>
      </c>
      <c r="G155" s="4" t="s">
        <v>32</v>
      </c>
      <c r="H155" s="9" t="s">
        <v>569</v>
      </c>
      <c r="I155" s="4" t="s">
        <v>577</v>
      </c>
      <c r="J155" s="4" t="s">
        <v>77</v>
      </c>
      <c r="K155" s="4" t="s">
        <v>36</v>
      </c>
      <c r="L155" s="4" t="s">
        <v>77</v>
      </c>
      <c r="M155" s="10">
        <v>2113000</v>
      </c>
      <c r="N155" s="4" t="s">
        <v>77</v>
      </c>
      <c r="O155" s="11">
        <v>626000</v>
      </c>
      <c r="P155" s="4" t="s">
        <v>77</v>
      </c>
      <c r="Q155" s="12">
        <v>8200000</v>
      </c>
      <c r="R155" s="4" t="s">
        <v>38</v>
      </c>
      <c r="S155" s="12"/>
      <c r="T155" s="12">
        <v>10939000</v>
      </c>
      <c r="U155" s="9"/>
      <c r="V155">
        <f>IF(ISNUMBER(MATCH(I155,#REF!,0)),1,0)</f>
        <v>0</v>
      </c>
      <c r="W155" t="str">
        <f>IF(V155=1,VLOOKUP(I155,#REF!,2,FALSE),"No Match")</f>
        <v>No Match</v>
      </c>
    </row>
    <row r="156" spans="1:23" ht="30" x14ac:dyDescent="0.25">
      <c r="A156" s="9" t="s">
        <v>566</v>
      </c>
      <c r="B156" s="9" t="s">
        <v>356</v>
      </c>
      <c r="C156" s="4" t="s">
        <v>28</v>
      </c>
      <c r="D156" s="9" t="s">
        <v>578</v>
      </c>
      <c r="E156" s="4" t="s">
        <v>30</v>
      </c>
      <c r="F156" s="4" t="s">
        <v>31</v>
      </c>
      <c r="G156" s="4" t="s">
        <v>32</v>
      </c>
      <c r="H156" s="9" t="s">
        <v>569</v>
      </c>
      <c r="I156" s="4" t="s">
        <v>579</v>
      </c>
      <c r="J156" s="4" t="s">
        <v>77</v>
      </c>
      <c r="K156" s="4" t="s">
        <v>36</v>
      </c>
      <c r="L156" s="4" t="s">
        <v>77</v>
      </c>
      <c r="M156" s="10">
        <v>3040000</v>
      </c>
      <c r="N156" s="4" t="s">
        <v>77</v>
      </c>
      <c r="O156" s="11">
        <v>901000</v>
      </c>
      <c r="P156" s="4" t="s">
        <v>77</v>
      </c>
      <c r="Q156" s="12">
        <v>11800000</v>
      </c>
      <c r="R156" s="4" t="s">
        <v>38</v>
      </c>
      <c r="S156" s="12"/>
      <c r="T156" s="12">
        <v>15741000</v>
      </c>
      <c r="U156" s="9"/>
      <c r="V156">
        <f>IF(ISNUMBER(MATCH(I156,#REF!,0)),1,0)</f>
        <v>0</v>
      </c>
      <c r="W156" t="str">
        <f>IF(V156=1,VLOOKUP(I156,#REF!,2,FALSE),"No Match")</f>
        <v>No Match</v>
      </c>
    </row>
    <row r="157" spans="1:23" ht="75" x14ac:dyDescent="0.25">
      <c r="A157" s="9" t="s">
        <v>566</v>
      </c>
      <c r="B157" s="9" t="s">
        <v>580</v>
      </c>
      <c r="C157" s="4" t="s">
        <v>28</v>
      </c>
      <c r="D157" s="9" t="s">
        <v>581</v>
      </c>
      <c r="E157" s="4" t="s">
        <v>30</v>
      </c>
      <c r="F157" s="4" t="s">
        <v>31</v>
      </c>
      <c r="G157" s="4" t="s">
        <v>32</v>
      </c>
      <c r="H157" s="9" t="s">
        <v>434</v>
      </c>
      <c r="I157" s="4" t="s">
        <v>582</v>
      </c>
      <c r="J157" s="4" t="s">
        <v>77</v>
      </c>
      <c r="K157" s="4" t="s">
        <v>36</v>
      </c>
      <c r="L157" s="4" t="s">
        <v>77</v>
      </c>
      <c r="M157" s="10">
        <v>5700000</v>
      </c>
      <c r="N157" s="4" t="s">
        <v>38</v>
      </c>
      <c r="O157" s="11"/>
      <c r="P157" s="4" t="s">
        <v>77</v>
      </c>
      <c r="Q157" s="12">
        <v>15500000</v>
      </c>
      <c r="R157" s="4" t="s">
        <v>38</v>
      </c>
      <c r="S157" s="12"/>
      <c r="T157" s="12">
        <v>21200000</v>
      </c>
      <c r="U157" s="9"/>
      <c r="V157">
        <f>IF(ISNUMBER(MATCH(I157,#REF!,0)),1,0)</f>
        <v>0</v>
      </c>
      <c r="W157" t="str">
        <f>IF(V157=1,VLOOKUP(I157,#REF!,2,FALSE),"No Match")</f>
        <v>No Match</v>
      </c>
    </row>
    <row r="158" spans="1:23" hidden="1" x14ac:dyDescent="0.25">
      <c r="A158" s="9"/>
      <c r="B158" s="9"/>
      <c r="C158" s="4"/>
      <c r="D158" s="9"/>
      <c r="E158" s="4"/>
      <c r="F158" s="4"/>
      <c r="G158" s="4"/>
      <c r="H158" s="9"/>
      <c r="I158" s="4"/>
      <c r="J158" s="4"/>
      <c r="K158" s="4"/>
      <c r="L158" s="4"/>
      <c r="M158" s="10"/>
      <c r="N158" s="4"/>
      <c r="O158" s="11"/>
      <c r="P158" s="4"/>
      <c r="Q158" s="12"/>
      <c r="R158" s="4"/>
      <c r="S158" s="12"/>
      <c r="T158" s="12"/>
      <c r="U158" s="9"/>
    </row>
    <row r="159" spans="1:23" hidden="1" x14ac:dyDescent="0.25">
      <c r="A159" s="9"/>
      <c r="B159" s="9"/>
      <c r="C159" s="4"/>
      <c r="D159" s="9"/>
      <c r="E159" s="4"/>
      <c r="F159" s="4"/>
      <c r="G159" s="4"/>
      <c r="H159" s="9"/>
      <c r="I159" s="4"/>
      <c r="J159" s="4"/>
      <c r="K159" s="4"/>
      <c r="L159" s="4"/>
      <c r="M159" s="10"/>
      <c r="N159" s="4"/>
      <c r="O159" s="11"/>
      <c r="P159" s="4"/>
      <c r="Q159" s="12"/>
      <c r="R159" s="4"/>
      <c r="S159" s="12"/>
      <c r="T159" s="12"/>
      <c r="U159" s="9"/>
    </row>
    <row r="160" spans="1:23" ht="120" x14ac:dyDescent="0.25">
      <c r="A160" s="9" t="s">
        <v>566</v>
      </c>
      <c r="B160" s="9" t="s">
        <v>592</v>
      </c>
      <c r="C160" s="4" t="s">
        <v>28</v>
      </c>
      <c r="D160" s="9" t="s">
        <v>593</v>
      </c>
      <c r="E160" s="4" t="s">
        <v>30</v>
      </c>
      <c r="F160" s="4" t="s">
        <v>31</v>
      </c>
      <c r="G160" s="4" t="s">
        <v>32</v>
      </c>
      <c r="H160" s="9" t="s">
        <v>569</v>
      </c>
      <c r="I160" s="4" t="s">
        <v>594</v>
      </c>
      <c r="J160" s="4" t="s">
        <v>77</v>
      </c>
      <c r="K160" s="4" t="s">
        <v>36</v>
      </c>
      <c r="L160" s="4" t="s">
        <v>77</v>
      </c>
      <c r="M160" s="10">
        <v>4400000</v>
      </c>
      <c r="N160" s="4" t="s">
        <v>77</v>
      </c>
      <c r="O160" s="11">
        <v>2200000</v>
      </c>
      <c r="P160" s="4" t="s">
        <v>77</v>
      </c>
      <c r="Q160" s="12">
        <v>24000000</v>
      </c>
      <c r="R160" s="4" t="s">
        <v>38</v>
      </c>
      <c r="S160" s="12"/>
      <c r="T160" s="12">
        <v>30600000</v>
      </c>
      <c r="U160" s="9"/>
      <c r="V160">
        <f>IF(ISNUMBER(MATCH(I160,#REF!,0)),1,0)</f>
        <v>0</v>
      </c>
      <c r="W160" t="str">
        <f>IF(V160=1,VLOOKUP(I160,#REF!,2,FALSE),"No Match")</f>
        <v>No Match</v>
      </c>
    </row>
    <row r="161" spans="1:23" hidden="1" x14ac:dyDescent="0.25">
      <c r="A161" s="9"/>
      <c r="B161" s="9"/>
      <c r="C161" s="4"/>
      <c r="D161" s="9"/>
      <c r="E161" s="4"/>
      <c r="F161" s="4"/>
      <c r="G161" s="4"/>
      <c r="H161" s="9"/>
      <c r="I161" s="4"/>
      <c r="J161" s="4"/>
      <c r="K161" s="4"/>
      <c r="L161" s="4"/>
      <c r="M161" s="10"/>
      <c r="N161" s="4"/>
      <c r="O161" s="11"/>
      <c r="P161" s="4"/>
      <c r="Q161" s="12"/>
      <c r="R161" s="4"/>
      <c r="S161" s="12"/>
      <c r="T161" s="12"/>
      <c r="U161" s="9"/>
    </row>
    <row r="162" spans="1:23" hidden="1" x14ac:dyDescent="0.25">
      <c r="A162" s="9"/>
      <c r="B162" s="9"/>
      <c r="C162" s="4"/>
      <c r="D162" s="9"/>
      <c r="E162" s="4"/>
      <c r="F162" s="4"/>
      <c r="G162" s="4"/>
      <c r="H162" s="9"/>
      <c r="I162" s="4"/>
      <c r="J162" s="4"/>
      <c r="K162" s="4"/>
      <c r="L162" s="4"/>
      <c r="M162" s="10"/>
      <c r="N162" s="4"/>
      <c r="O162" s="11"/>
      <c r="P162" s="4"/>
      <c r="Q162" s="12"/>
      <c r="R162" s="4"/>
      <c r="S162" s="12"/>
      <c r="T162" s="12"/>
      <c r="U162" s="9"/>
    </row>
    <row r="163" spans="1:23" hidden="1" x14ac:dyDescent="0.25">
      <c r="A163" s="9"/>
      <c r="B163" s="9"/>
      <c r="C163" s="4"/>
      <c r="D163" s="9"/>
      <c r="E163" s="4"/>
      <c r="F163" s="4"/>
      <c r="G163" s="4"/>
      <c r="H163" s="9"/>
      <c r="I163" s="4"/>
      <c r="J163" s="4"/>
      <c r="K163" s="4"/>
      <c r="L163" s="4"/>
      <c r="M163" s="10"/>
      <c r="N163" s="4"/>
      <c r="O163" s="11"/>
      <c r="P163" s="4"/>
      <c r="Q163" s="12"/>
      <c r="R163" s="4"/>
      <c r="S163" s="12"/>
      <c r="T163" s="12"/>
      <c r="U163" s="9"/>
    </row>
    <row r="164" spans="1:23" hidden="1" x14ac:dyDescent="0.25">
      <c r="A164" s="9"/>
      <c r="B164" s="9"/>
      <c r="C164" s="4"/>
      <c r="D164" s="9"/>
      <c r="E164" s="4"/>
      <c r="F164" s="4"/>
      <c r="G164" s="4"/>
      <c r="H164" s="9"/>
      <c r="I164" s="4"/>
      <c r="J164" s="4"/>
      <c r="K164" s="4"/>
      <c r="L164" s="4"/>
      <c r="M164" s="10"/>
      <c r="N164" s="4"/>
      <c r="O164" s="11"/>
      <c r="P164" s="4"/>
      <c r="Q164" s="12"/>
      <c r="R164" s="4"/>
      <c r="S164" s="12"/>
      <c r="T164" s="12"/>
      <c r="U164" s="9"/>
    </row>
    <row r="165" spans="1:23" hidden="1" x14ac:dyDescent="0.25">
      <c r="A165" s="9"/>
      <c r="B165" s="9"/>
      <c r="C165" s="4"/>
      <c r="D165" s="9"/>
      <c r="E165" s="4"/>
      <c r="F165" s="4"/>
      <c r="G165" s="4"/>
      <c r="H165" s="9"/>
      <c r="I165" s="4"/>
      <c r="J165" s="4"/>
      <c r="K165" s="4"/>
      <c r="L165" s="4"/>
      <c r="M165" s="10"/>
      <c r="N165" s="4"/>
      <c r="O165" s="11"/>
      <c r="P165" s="4"/>
      <c r="Q165" s="12"/>
      <c r="R165" s="4"/>
      <c r="S165" s="12"/>
      <c r="T165" s="12"/>
      <c r="U165" s="9"/>
    </row>
    <row r="166" spans="1:23" ht="60" x14ac:dyDescent="0.25">
      <c r="A166" s="9" t="s">
        <v>566</v>
      </c>
      <c r="B166" s="9" t="s">
        <v>615</v>
      </c>
      <c r="C166" s="4" t="s">
        <v>28</v>
      </c>
      <c r="D166" s="9" t="s">
        <v>616</v>
      </c>
      <c r="E166" s="4" t="s">
        <v>30</v>
      </c>
      <c r="F166" s="4" t="s">
        <v>31</v>
      </c>
      <c r="G166" s="4" t="s">
        <v>32</v>
      </c>
      <c r="H166" s="9" t="s">
        <v>569</v>
      </c>
      <c r="I166" s="4" t="s">
        <v>617</v>
      </c>
      <c r="J166" s="4" t="s">
        <v>41</v>
      </c>
      <c r="K166" s="4" t="s">
        <v>36</v>
      </c>
      <c r="L166" s="4" t="s">
        <v>37</v>
      </c>
      <c r="M166" s="10">
        <v>216000</v>
      </c>
      <c r="N166" s="4" t="s">
        <v>37</v>
      </c>
      <c r="O166" s="11">
        <v>300000</v>
      </c>
      <c r="P166" s="4" t="s">
        <v>37</v>
      </c>
      <c r="Q166" s="12">
        <v>1400000</v>
      </c>
      <c r="R166" s="4" t="s">
        <v>38</v>
      </c>
      <c r="S166" s="12"/>
      <c r="T166" s="12">
        <v>1916000</v>
      </c>
      <c r="U166" s="9"/>
      <c r="V166">
        <f>IF(ISNUMBER(MATCH(I166,#REF!,0)),1,0)</f>
        <v>0</v>
      </c>
      <c r="W166" t="str">
        <f>IF(V166=1,VLOOKUP(I166,#REF!,2,FALSE),"No Match")</f>
        <v>No Match</v>
      </c>
    </row>
    <row r="167" spans="1:23" ht="60" x14ac:dyDescent="0.25">
      <c r="A167" s="9" t="s">
        <v>566</v>
      </c>
      <c r="B167" s="9" t="s">
        <v>618</v>
      </c>
      <c r="C167" s="4" t="s">
        <v>584</v>
      </c>
      <c r="D167" s="9" t="s">
        <v>619</v>
      </c>
      <c r="E167" s="4" t="s">
        <v>30</v>
      </c>
      <c r="F167" s="4" t="s">
        <v>31</v>
      </c>
      <c r="G167" s="4" t="s">
        <v>32</v>
      </c>
      <c r="H167" s="9" t="s">
        <v>569</v>
      </c>
      <c r="I167" s="4" t="s">
        <v>620</v>
      </c>
      <c r="J167" s="4" t="s">
        <v>41</v>
      </c>
      <c r="K167" s="4" t="s">
        <v>587</v>
      </c>
      <c r="L167" s="4" t="s">
        <v>37</v>
      </c>
      <c r="M167" s="10">
        <v>600000</v>
      </c>
      <c r="N167" s="4" t="s">
        <v>37</v>
      </c>
      <c r="O167" s="11">
        <v>200000</v>
      </c>
      <c r="P167" s="4" t="s">
        <v>37</v>
      </c>
      <c r="Q167" s="12">
        <v>1300000</v>
      </c>
      <c r="R167" s="4" t="s">
        <v>38</v>
      </c>
      <c r="S167" s="12"/>
      <c r="T167" s="12">
        <v>2100000</v>
      </c>
      <c r="U167" s="9" t="s">
        <v>621</v>
      </c>
      <c r="V167">
        <f>IF(ISNUMBER(MATCH(I167,#REF!,0)),1,0)</f>
        <v>0</v>
      </c>
      <c r="W167" t="str">
        <f>IF(V167=1,VLOOKUP(I167,#REF!,2,FALSE),"No Match")</f>
        <v>No Match</v>
      </c>
    </row>
    <row r="168" spans="1:23" ht="60" x14ac:dyDescent="0.25">
      <c r="A168" s="9" t="s">
        <v>566</v>
      </c>
      <c r="B168" s="9" t="s">
        <v>622</v>
      </c>
      <c r="C168" s="4" t="s">
        <v>28</v>
      </c>
      <c r="D168" s="9" t="s">
        <v>623</v>
      </c>
      <c r="E168" s="4" t="s">
        <v>30</v>
      </c>
      <c r="F168" s="4" t="s">
        <v>31</v>
      </c>
      <c r="G168" s="4" t="s">
        <v>32</v>
      </c>
      <c r="H168" s="9" t="s">
        <v>569</v>
      </c>
      <c r="I168" s="4" t="s">
        <v>624</v>
      </c>
      <c r="J168" s="4" t="s">
        <v>41</v>
      </c>
      <c r="K168" s="4" t="s">
        <v>36</v>
      </c>
      <c r="L168" s="4" t="s">
        <v>37</v>
      </c>
      <c r="M168" s="10">
        <v>600000</v>
      </c>
      <c r="N168" s="4" t="s">
        <v>37</v>
      </c>
      <c r="O168" s="11">
        <v>1500000</v>
      </c>
      <c r="P168" s="4" t="s">
        <v>37</v>
      </c>
      <c r="Q168" s="12">
        <v>2850000</v>
      </c>
      <c r="R168" s="4" t="s">
        <v>38</v>
      </c>
      <c r="S168" s="12"/>
      <c r="T168" s="12">
        <v>4950000</v>
      </c>
      <c r="U168" s="9"/>
      <c r="V168">
        <f>IF(ISNUMBER(MATCH(I168,#REF!,0)),1,0)</f>
        <v>0</v>
      </c>
      <c r="W168" t="str">
        <f>IF(V168=1,VLOOKUP(I168,#REF!,2,FALSE),"No Match")</f>
        <v>No Match</v>
      </c>
    </row>
    <row r="169" spans="1:23" ht="60" x14ac:dyDescent="0.25">
      <c r="A169" s="9" t="s">
        <v>566</v>
      </c>
      <c r="B169" s="9" t="s">
        <v>625</v>
      </c>
      <c r="C169" s="4" t="s">
        <v>28</v>
      </c>
      <c r="D169" s="9" t="s">
        <v>626</v>
      </c>
      <c r="E169" s="4" t="s">
        <v>30</v>
      </c>
      <c r="F169" s="4" t="s">
        <v>31</v>
      </c>
      <c r="G169" s="4" t="s">
        <v>32</v>
      </c>
      <c r="H169" s="9" t="s">
        <v>569</v>
      </c>
      <c r="I169" s="4" t="s">
        <v>627</v>
      </c>
      <c r="J169" s="4" t="s">
        <v>41</v>
      </c>
      <c r="K169" s="4" t="s">
        <v>36</v>
      </c>
      <c r="L169" s="4" t="s">
        <v>37</v>
      </c>
      <c r="M169" s="10">
        <v>1100000</v>
      </c>
      <c r="N169" s="4" t="s">
        <v>37</v>
      </c>
      <c r="O169" s="11">
        <v>300000</v>
      </c>
      <c r="P169" s="4" t="s">
        <v>37</v>
      </c>
      <c r="Q169" s="12">
        <v>2100000</v>
      </c>
      <c r="R169" s="4" t="s">
        <v>38</v>
      </c>
      <c r="S169" s="12"/>
      <c r="T169" s="12">
        <v>3500000</v>
      </c>
      <c r="U169" s="9"/>
      <c r="V169">
        <f>IF(ISNUMBER(MATCH(I169,#REF!,0)),1,0)</f>
        <v>0</v>
      </c>
      <c r="W169" t="str">
        <f>IF(V169=1,VLOOKUP(I169,#REF!,2,FALSE),"No Match")</f>
        <v>No Match</v>
      </c>
    </row>
    <row r="170" spans="1:23" ht="60" x14ac:dyDescent="0.25">
      <c r="A170" s="9" t="s">
        <v>566</v>
      </c>
      <c r="B170" s="9" t="s">
        <v>628</v>
      </c>
      <c r="C170" s="4" t="s">
        <v>28</v>
      </c>
      <c r="D170" s="9" t="s">
        <v>629</v>
      </c>
      <c r="E170" s="4" t="s">
        <v>30</v>
      </c>
      <c r="F170" s="4" t="s">
        <v>31</v>
      </c>
      <c r="G170" s="4" t="s">
        <v>32</v>
      </c>
      <c r="H170" s="9" t="s">
        <v>569</v>
      </c>
      <c r="I170" s="4" t="s">
        <v>630</v>
      </c>
      <c r="J170" s="4" t="s">
        <v>41</v>
      </c>
      <c r="K170" s="4" t="s">
        <v>36</v>
      </c>
      <c r="L170" s="4" t="s">
        <v>37</v>
      </c>
      <c r="M170" s="10">
        <v>200000</v>
      </c>
      <c r="N170" s="4" t="s">
        <v>37</v>
      </c>
      <c r="O170" s="11">
        <v>100000</v>
      </c>
      <c r="P170" s="4" t="s">
        <v>37</v>
      </c>
      <c r="Q170" s="12">
        <v>1500000</v>
      </c>
      <c r="R170" s="4" t="s">
        <v>38</v>
      </c>
      <c r="S170" s="12"/>
      <c r="T170" s="12">
        <v>1800000</v>
      </c>
      <c r="U170" s="9"/>
      <c r="V170">
        <f>IF(ISNUMBER(MATCH(I170,#REF!,0)),1,0)</f>
        <v>0</v>
      </c>
      <c r="W170" t="str">
        <f>IF(V170=1,VLOOKUP(I170,#REF!,2,FALSE),"No Match")</f>
        <v>No Match</v>
      </c>
    </row>
    <row r="171" spans="1:23" hidden="1" x14ac:dyDescent="0.25">
      <c r="A171" s="9"/>
      <c r="B171" s="9"/>
      <c r="C171" s="4"/>
      <c r="D171" s="9"/>
      <c r="E171" s="4"/>
      <c r="F171" s="4"/>
      <c r="G171" s="4"/>
      <c r="H171" s="9"/>
      <c r="I171" s="4"/>
      <c r="J171" s="4"/>
      <c r="K171" s="4"/>
      <c r="L171" s="4"/>
      <c r="M171" s="10"/>
      <c r="N171" s="4"/>
      <c r="O171" s="11"/>
      <c r="P171" s="4"/>
      <c r="Q171" s="12"/>
      <c r="R171" s="4"/>
      <c r="S171" s="12"/>
      <c r="T171" s="12"/>
      <c r="U171" s="9"/>
    </row>
    <row r="172" spans="1:23" ht="60" x14ac:dyDescent="0.25">
      <c r="A172" s="9" t="s">
        <v>566</v>
      </c>
      <c r="B172" s="9" t="s">
        <v>635</v>
      </c>
      <c r="C172" s="4" t="s">
        <v>28</v>
      </c>
      <c r="D172" s="9" t="s">
        <v>636</v>
      </c>
      <c r="E172" s="4" t="s">
        <v>263</v>
      </c>
      <c r="F172" s="4" t="s">
        <v>31</v>
      </c>
      <c r="G172" s="4" t="s">
        <v>32</v>
      </c>
      <c r="H172" s="9" t="s">
        <v>434</v>
      </c>
      <c r="I172" s="4" t="s">
        <v>637</v>
      </c>
      <c r="J172" s="4" t="s">
        <v>41</v>
      </c>
      <c r="K172" s="4" t="s">
        <v>265</v>
      </c>
      <c r="L172" s="4" t="s">
        <v>37</v>
      </c>
      <c r="M172" s="10">
        <v>2900000</v>
      </c>
      <c r="N172" s="4" t="s">
        <v>38</v>
      </c>
      <c r="O172" s="11"/>
      <c r="P172" s="4" t="s">
        <v>37</v>
      </c>
      <c r="Q172" s="12">
        <v>19000000</v>
      </c>
      <c r="R172" s="4" t="s">
        <v>38</v>
      </c>
      <c r="S172" s="12"/>
      <c r="T172" s="12">
        <v>21900000</v>
      </c>
      <c r="U172" s="9"/>
      <c r="V172">
        <f>IF(ISNUMBER(MATCH(I172,#REF!,0)),1,0)</f>
        <v>0</v>
      </c>
      <c r="W172" t="str">
        <f>IF(V172=1,VLOOKUP(I172,#REF!,2,FALSE),"No Match")</f>
        <v>No Match</v>
      </c>
    </row>
    <row r="173" spans="1:23" hidden="1" x14ac:dyDescent="0.25">
      <c r="A173" s="9"/>
      <c r="B173" s="9"/>
      <c r="C173" s="4"/>
      <c r="D173" s="9"/>
      <c r="E173" s="4"/>
      <c r="F173" s="4"/>
      <c r="G173" s="4"/>
      <c r="H173" s="9"/>
      <c r="I173" s="4"/>
      <c r="J173" s="4"/>
      <c r="K173" s="4"/>
      <c r="L173" s="4"/>
      <c r="M173" s="10"/>
      <c r="N173" s="4"/>
      <c r="O173" s="11"/>
      <c r="P173" s="4"/>
      <c r="Q173" s="12"/>
      <c r="R173" s="4"/>
      <c r="S173" s="12"/>
      <c r="T173" s="12"/>
      <c r="U173" s="9"/>
    </row>
    <row r="174" spans="1:23" hidden="1" x14ac:dyDescent="0.25">
      <c r="A174" s="9"/>
      <c r="B174" s="9"/>
      <c r="C174" s="4"/>
      <c r="D174" s="9"/>
      <c r="E174" s="4"/>
      <c r="F174" s="4"/>
      <c r="G174" s="4"/>
      <c r="H174" s="9"/>
      <c r="I174" s="4"/>
      <c r="J174" s="4"/>
      <c r="K174" s="4"/>
      <c r="L174" s="4"/>
      <c r="M174" s="10"/>
      <c r="N174" s="4"/>
      <c r="O174" s="11"/>
      <c r="P174" s="4"/>
      <c r="Q174" s="12"/>
      <c r="R174" s="4"/>
      <c r="S174" s="12"/>
      <c r="T174" s="12"/>
      <c r="U174" s="9"/>
    </row>
    <row r="175" spans="1:23" hidden="1" x14ac:dyDescent="0.25">
      <c r="A175" s="9"/>
      <c r="B175" s="9"/>
      <c r="C175" s="4"/>
      <c r="D175" s="9"/>
      <c r="E175" s="4"/>
      <c r="F175" s="4"/>
      <c r="G175" s="4"/>
      <c r="H175" s="9"/>
      <c r="I175" s="4"/>
      <c r="J175" s="4"/>
      <c r="K175" s="4"/>
      <c r="L175" s="4"/>
      <c r="M175" s="10"/>
      <c r="N175" s="4"/>
      <c r="O175" s="11"/>
      <c r="P175" s="4"/>
      <c r="Q175" s="12"/>
      <c r="R175" s="4"/>
      <c r="S175" s="12"/>
      <c r="T175" s="12"/>
      <c r="U175" s="9"/>
    </row>
    <row r="176" spans="1:23" ht="30" x14ac:dyDescent="0.25">
      <c r="A176" s="9" t="s">
        <v>648</v>
      </c>
      <c r="B176" s="9" t="s">
        <v>652</v>
      </c>
      <c r="C176" s="4" t="s">
        <v>28</v>
      </c>
      <c r="D176" s="9" t="s">
        <v>653</v>
      </c>
      <c r="E176" s="4" t="s">
        <v>30</v>
      </c>
      <c r="F176" s="4" t="s">
        <v>31</v>
      </c>
      <c r="G176" s="4" t="s">
        <v>122</v>
      </c>
      <c r="H176" s="9" t="s">
        <v>127</v>
      </c>
      <c r="I176" s="4" t="s">
        <v>654</v>
      </c>
      <c r="J176" s="4" t="s">
        <v>77</v>
      </c>
      <c r="K176" s="4" t="s">
        <v>36</v>
      </c>
      <c r="L176" s="4" t="s">
        <v>77</v>
      </c>
      <c r="M176" s="10">
        <v>14600000</v>
      </c>
      <c r="N176" s="4" t="s">
        <v>77</v>
      </c>
      <c r="O176" s="11">
        <v>4600000</v>
      </c>
      <c r="P176" s="4" t="s">
        <v>77</v>
      </c>
      <c r="Q176" s="12">
        <v>66299000</v>
      </c>
      <c r="R176" s="4" t="s">
        <v>38</v>
      </c>
      <c r="S176" s="12"/>
      <c r="T176" s="12">
        <v>85499000</v>
      </c>
      <c r="U176" s="9"/>
      <c r="V176">
        <f>IF(ISNUMBER(MATCH(I176,#REF!,0)),1,0)</f>
        <v>0</v>
      </c>
      <c r="W176" t="str">
        <f>IF(V176=1,VLOOKUP(I176,#REF!,2,FALSE),"No Match")</f>
        <v>No Match</v>
      </c>
    </row>
    <row r="177" spans="1:23" hidden="1" x14ac:dyDescent="0.25">
      <c r="A177" s="9"/>
      <c r="B177" s="9"/>
      <c r="C177" s="4"/>
      <c r="D177" s="9"/>
      <c r="E177" s="4"/>
      <c r="F177" s="4"/>
      <c r="G177" s="4"/>
      <c r="H177" s="9"/>
      <c r="I177" s="4"/>
      <c r="J177" s="4"/>
      <c r="K177" s="4"/>
      <c r="L177" s="4"/>
      <c r="M177" s="10"/>
      <c r="N177" s="4"/>
      <c r="O177" s="11"/>
      <c r="P177" s="4"/>
      <c r="Q177" s="12"/>
      <c r="R177" s="4"/>
      <c r="S177" s="12"/>
      <c r="T177" s="12"/>
      <c r="U177" s="9"/>
    </row>
    <row r="178" spans="1:23" hidden="1" x14ac:dyDescent="0.25">
      <c r="A178" s="9"/>
      <c r="B178" s="9"/>
      <c r="C178" s="4"/>
      <c r="D178" s="9"/>
      <c r="E178" s="4"/>
      <c r="F178" s="4"/>
      <c r="G178" s="4"/>
      <c r="H178" s="9"/>
      <c r="I178" s="4"/>
      <c r="J178" s="4"/>
      <c r="K178" s="4"/>
      <c r="L178" s="4"/>
      <c r="M178" s="10"/>
      <c r="N178" s="4"/>
      <c r="O178" s="11"/>
      <c r="P178" s="4"/>
      <c r="Q178" s="12"/>
      <c r="R178" s="4"/>
      <c r="S178" s="12"/>
      <c r="T178" s="12"/>
      <c r="U178" s="9"/>
    </row>
    <row r="179" spans="1:23" hidden="1" x14ac:dyDescent="0.25">
      <c r="A179" s="9"/>
      <c r="B179" s="9"/>
      <c r="C179" s="4"/>
      <c r="D179" s="9"/>
      <c r="E179" s="4"/>
      <c r="F179" s="4"/>
      <c r="G179" s="4"/>
      <c r="H179" s="9"/>
      <c r="I179" s="4"/>
      <c r="J179" s="4"/>
      <c r="K179" s="4"/>
      <c r="L179" s="4"/>
      <c r="M179" s="10"/>
      <c r="N179" s="4"/>
      <c r="O179" s="11"/>
      <c r="P179" s="4"/>
      <c r="Q179" s="12"/>
      <c r="R179" s="4"/>
      <c r="S179" s="12"/>
      <c r="T179" s="12"/>
      <c r="U179" s="9"/>
    </row>
    <row r="180" spans="1:23" x14ac:dyDescent="0.25">
      <c r="A180" s="9" t="s">
        <v>666</v>
      </c>
      <c r="B180" s="9" t="s">
        <v>667</v>
      </c>
      <c r="C180" s="4" t="s">
        <v>28</v>
      </c>
      <c r="D180" s="9" t="s">
        <v>668</v>
      </c>
      <c r="E180" s="4" t="s">
        <v>30</v>
      </c>
      <c r="F180" s="4" t="s">
        <v>31</v>
      </c>
      <c r="G180" s="4" t="s">
        <v>309</v>
      </c>
      <c r="H180" s="9" t="s">
        <v>153</v>
      </c>
      <c r="I180" s="4" t="s">
        <v>669</v>
      </c>
      <c r="J180" s="4" t="s">
        <v>77</v>
      </c>
      <c r="K180" s="4" t="s">
        <v>42</v>
      </c>
      <c r="L180" s="4" t="s">
        <v>77</v>
      </c>
      <c r="M180" s="10">
        <v>1600000</v>
      </c>
      <c r="N180" s="4" t="s">
        <v>77</v>
      </c>
      <c r="O180" s="11">
        <v>500000</v>
      </c>
      <c r="P180" s="4" t="s">
        <v>77</v>
      </c>
      <c r="Q180" s="12">
        <v>114800000</v>
      </c>
      <c r="R180" s="4" t="s">
        <v>38</v>
      </c>
      <c r="S180" s="12"/>
      <c r="T180" s="12">
        <v>116900000</v>
      </c>
      <c r="U180" s="9"/>
      <c r="V180">
        <f>IF(ISNUMBER(MATCH(I180,#REF!,0)),1,0)</f>
        <v>0</v>
      </c>
      <c r="W180" t="str">
        <f>IF(V180=1,VLOOKUP(I180,#REF!,2,FALSE),"No Match")</f>
        <v>No Match</v>
      </c>
    </row>
    <row r="181" spans="1:23" x14ac:dyDescent="0.25">
      <c r="A181" s="9" t="s">
        <v>666</v>
      </c>
      <c r="B181" s="9" t="s">
        <v>670</v>
      </c>
      <c r="C181" s="4" t="s">
        <v>28</v>
      </c>
      <c r="D181" s="9" t="s">
        <v>671</v>
      </c>
      <c r="E181" s="4" t="s">
        <v>30</v>
      </c>
      <c r="F181" s="4" t="s">
        <v>31</v>
      </c>
      <c r="G181" s="4" t="s">
        <v>309</v>
      </c>
      <c r="H181" s="9" t="s">
        <v>153</v>
      </c>
      <c r="I181" s="4" t="s">
        <v>672</v>
      </c>
      <c r="J181" s="4" t="s">
        <v>77</v>
      </c>
      <c r="K181" s="4" t="s">
        <v>164</v>
      </c>
      <c r="L181" s="4" t="s">
        <v>77</v>
      </c>
      <c r="M181" s="10">
        <v>15200000</v>
      </c>
      <c r="N181" s="4" t="s">
        <v>77</v>
      </c>
      <c r="O181" s="11">
        <v>1800000</v>
      </c>
      <c r="P181" s="4" t="s">
        <v>77</v>
      </c>
      <c r="Q181" s="12">
        <v>18800000</v>
      </c>
      <c r="R181" s="4" t="s">
        <v>38</v>
      </c>
      <c r="S181" s="12"/>
      <c r="T181" s="12">
        <v>35800000</v>
      </c>
      <c r="U181" s="9"/>
      <c r="V181">
        <f>IF(ISNUMBER(MATCH(I181,#REF!,0)),1,0)</f>
        <v>0</v>
      </c>
      <c r="W181" t="str">
        <f>IF(V181=1,VLOOKUP(I181,#REF!,2,FALSE),"No Match")</f>
        <v>No Match</v>
      </c>
    </row>
    <row r="182" spans="1:23" hidden="1" x14ac:dyDescent="0.25">
      <c r="A182" s="9"/>
      <c r="B182" s="9"/>
      <c r="C182" s="4"/>
      <c r="D182" s="9"/>
      <c r="E182" s="4"/>
      <c r="F182" s="4"/>
      <c r="G182" s="4"/>
      <c r="H182" s="9"/>
      <c r="I182" s="4"/>
      <c r="J182" s="4"/>
      <c r="K182" s="4"/>
      <c r="L182" s="4"/>
      <c r="M182" s="10"/>
      <c r="N182" s="4"/>
      <c r="O182" s="11"/>
      <c r="P182" s="4"/>
      <c r="Q182" s="12"/>
      <c r="R182" s="4"/>
      <c r="S182" s="12"/>
      <c r="T182" s="12"/>
      <c r="U182" s="9"/>
    </row>
    <row r="183" spans="1:23" hidden="1" x14ac:dyDescent="0.25">
      <c r="A183" s="9"/>
      <c r="B183" s="9"/>
      <c r="C183" s="4"/>
      <c r="D183" s="9"/>
      <c r="E183" s="4"/>
      <c r="F183" s="4"/>
      <c r="G183" s="4"/>
      <c r="H183" s="9"/>
      <c r="I183" s="4"/>
      <c r="J183" s="4"/>
      <c r="K183" s="4"/>
      <c r="L183" s="4"/>
      <c r="M183" s="10"/>
      <c r="N183" s="4"/>
      <c r="O183" s="11"/>
      <c r="P183" s="4"/>
      <c r="Q183" s="12"/>
      <c r="R183" s="4"/>
      <c r="S183" s="12"/>
      <c r="T183" s="12"/>
      <c r="U183" s="9"/>
    </row>
    <row r="184" spans="1:23" ht="60" x14ac:dyDescent="0.25">
      <c r="A184" s="9" t="s">
        <v>679</v>
      </c>
      <c r="B184" s="9" t="s">
        <v>680</v>
      </c>
      <c r="C184" s="4" t="s">
        <v>28</v>
      </c>
      <c r="D184" s="9" t="s">
        <v>681</v>
      </c>
      <c r="E184" s="4" t="s">
        <v>30</v>
      </c>
      <c r="F184" s="4" t="s">
        <v>31</v>
      </c>
      <c r="G184" s="4" t="s">
        <v>294</v>
      </c>
      <c r="H184" s="9" t="s">
        <v>682</v>
      </c>
      <c r="I184" s="4" t="s">
        <v>683</v>
      </c>
      <c r="J184" s="4" t="s">
        <v>77</v>
      </c>
      <c r="K184" s="4" t="s">
        <v>42</v>
      </c>
      <c r="L184" s="4" t="s">
        <v>77</v>
      </c>
      <c r="M184" s="10">
        <v>273000</v>
      </c>
      <c r="N184" s="4" t="s">
        <v>77</v>
      </c>
      <c r="O184" s="11">
        <v>15507000</v>
      </c>
      <c r="P184" s="4" t="s">
        <v>77</v>
      </c>
      <c r="Q184" s="12">
        <v>38800000</v>
      </c>
      <c r="R184" s="4" t="s">
        <v>38</v>
      </c>
      <c r="S184" s="12"/>
      <c r="T184" s="12">
        <v>54580000</v>
      </c>
      <c r="U184" s="9"/>
      <c r="V184">
        <f>IF(ISNUMBER(MATCH(I184,#REF!,0)),1,0)</f>
        <v>0</v>
      </c>
      <c r="W184" t="str">
        <f>IF(V184=1,VLOOKUP(I184,#REF!,2,FALSE),"No Match")</f>
        <v>No Match</v>
      </c>
    </row>
    <row r="185" spans="1:23" hidden="1" x14ac:dyDescent="0.25">
      <c r="A185" s="9"/>
      <c r="B185" s="9"/>
      <c r="C185" s="4"/>
      <c r="D185" s="9"/>
      <c r="E185" s="4"/>
      <c r="F185" s="4"/>
      <c r="G185" s="4"/>
      <c r="H185" s="9"/>
      <c r="I185" s="4"/>
      <c r="J185" s="4"/>
      <c r="K185" s="4"/>
      <c r="L185" s="4"/>
      <c r="M185" s="10"/>
      <c r="N185" s="4"/>
      <c r="O185" s="11"/>
      <c r="P185" s="4"/>
      <c r="Q185" s="12"/>
      <c r="R185" s="4"/>
      <c r="S185" s="12"/>
      <c r="T185" s="12"/>
      <c r="U185" s="9"/>
    </row>
    <row r="186" spans="1:23" hidden="1" x14ac:dyDescent="0.25">
      <c r="A186" s="9"/>
      <c r="B186" s="9"/>
      <c r="C186" s="4"/>
      <c r="D186" s="9"/>
      <c r="E186" s="4"/>
      <c r="F186" s="4"/>
      <c r="G186" s="4"/>
      <c r="H186" s="9"/>
      <c r="I186" s="4"/>
      <c r="J186" s="4"/>
      <c r="K186" s="4"/>
      <c r="L186" s="4"/>
      <c r="M186" s="10"/>
      <c r="N186" s="4"/>
      <c r="O186" s="11"/>
      <c r="P186" s="4"/>
      <c r="Q186" s="12"/>
      <c r="R186" s="4"/>
      <c r="S186" s="12"/>
      <c r="T186" s="12"/>
      <c r="U186" s="9"/>
    </row>
    <row r="187" spans="1:23" hidden="1" x14ac:dyDescent="0.25">
      <c r="A187" s="9"/>
      <c r="B187" s="9"/>
      <c r="C187" s="4"/>
      <c r="D187" s="9"/>
      <c r="E187" s="4"/>
      <c r="F187" s="4"/>
      <c r="G187" s="4"/>
      <c r="H187" s="9"/>
      <c r="I187" s="4"/>
      <c r="J187" s="4"/>
      <c r="K187" s="4"/>
      <c r="L187" s="4"/>
      <c r="M187" s="10"/>
      <c r="N187" s="4"/>
      <c r="O187" s="11"/>
      <c r="P187" s="4"/>
      <c r="Q187" s="12"/>
      <c r="R187" s="4"/>
      <c r="S187" s="12"/>
      <c r="T187" s="12"/>
      <c r="U187" s="9"/>
    </row>
    <row r="188" spans="1:23" ht="30" x14ac:dyDescent="0.25">
      <c r="A188" s="9" t="s">
        <v>684</v>
      </c>
      <c r="B188" s="9" t="s">
        <v>695</v>
      </c>
      <c r="C188" s="4" t="s">
        <v>28</v>
      </c>
      <c r="D188" s="9" t="s">
        <v>696</v>
      </c>
      <c r="E188" s="4" t="s">
        <v>30</v>
      </c>
      <c r="F188" s="4" t="s">
        <v>31</v>
      </c>
      <c r="G188" s="4" t="s">
        <v>74</v>
      </c>
      <c r="H188" s="9" t="s">
        <v>687</v>
      </c>
      <c r="I188" s="4" t="s">
        <v>697</v>
      </c>
      <c r="J188" s="4" t="s">
        <v>77</v>
      </c>
      <c r="K188" s="4" t="s">
        <v>36</v>
      </c>
      <c r="L188" s="4" t="s">
        <v>77</v>
      </c>
      <c r="M188" s="10">
        <v>5200000</v>
      </c>
      <c r="N188" s="4" t="s">
        <v>77</v>
      </c>
      <c r="O188" s="11">
        <v>3300000</v>
      </c>
      <c r="P188" s="4" t="s">
        <v>77</v>
      </c>
      <c r="Q188" s="12">
        <v>28801000</v>
      </c>
      <c r="R188" s="4" t="s">
        <v>38</v>
      </c>
      <c r="S188" s="12"/>
      <c r="T188" s="12">
        <v>37301000</v>
      </c>
      <c r="U188" s="9"/>
      <c r="V188">
        <f>IF(ISNUMBER(MATCH(I188,#REF!,0)),1,0)</f>
        <v>0</v>
      </c>
      <c r="W188" t="str">
        <f>IF(V188=1,VLOOKUP(I188,#REF!,2,FALSE),"No Match")</f>
        <v>No Match</v>
      </c>
    </row>
    <row r="189" spans="1:23" ht="45" x14ac:dyDescent="0.25">
      <c r="A189" s="9" t="s">
        <v>684</v>
      </c>
      <c r="B189" s="9" t="s">
        <v>698</v>
      </c>
      <c r="C189" s="4" t="s">
        <v>28</v>
      </c>
      <c r="D189" s="9" t="s">
        <v>699</v>
      </c>
      <c r="E189" s="4" t="s">
        <v>30</v>
      </c>
      <c r="F189" s="4" t="s">
        <v>31</v>
      </c>
      <c r="G189" s="4" t="s">
        <v>74</v>
      </c>
      <c r="H189" s="9" t="s">
        <v>687</v>
      </c>
      <c r="I189" s="4" t="s">
        <v>700</v>
      </c>
      <c r="J189" s="4" t="s">
        <v>77</v>
      </c>
      <c r="K189" s="4" t="s">
        <v>222</v>
      </c>
      <c r="L189" s="4" t="s">
        <v>77</v>
      </c>
      <c r="M189" s="10">
        <v>21800000</v>
      </c>
      <c r="N189" s="4" t="s">
        <v>77</v>
      </c>
      <c r="O189" s="11">
        <v>3540000</v>
      </c>
      <c r="P189" s="4" t="s">
        <v>77</v>
      </c>
      <c r="Q189" s="12">
        <v>28602000</v>
      </c>
      <c r="R189" s="4" t="s">
        <v>38</v>
      </c>
      <c r="S189" s="12"/>
      <c r="T189" s="12">
        <v>53942000</v>
      </c>
      <c r="U189" s="9"/>
      <c r="V189">
        <f>IF(ISNUMBER(MATCH(I189,#REF!,0)),1,0)</f>
        <v>0</v>
      </c>
      <c r="W189" t="str">
        <f>IF(V189=1,VLOOKUP(I189,#REF!,2,FALSE),"No Match")</f>
        <v>No Match</v>
      </c>
    </row>
    <row r="190" spans="1:23" hidden="1" x14ac:dyDescent="0.25">
      <c r="A190" s="9"/>
      <c r="B190" s="9"/>
      <c r="C190" s="4"/>
      <c r="D190" s="9"/>
      <c r="E190" s="4"/>
      <c r="F190" s="4"/>
      <c r="G190" s="4"/>
      <c r="H190" s="9"/>
      <c r="I190" s="4"/>
      <c r="J190" s="4"/>
      <c r="K190" s="4"/>
      <c r="L190" s="4"/>
      <c r="M190" s="10"/>
      <c r="N190" s="4"/>
      <c r="O190" s="11"/>
      <c r="P190" s="4"/>
      <c r="Q190" s="12"/>
      <c r="R190" s="4"/>
      <c r="S190" s="12"/>
      <c r="T190" s="12"/>
      <c r="U190" s="9"/>
    </row>
    <row r="191" spans="1:23" hidden="1" x14ac:dyDescent="0.25">
      <c r="A191" s="9"/>
      <c r="B191" s="9"/>
      <c r="C191" s="4"/>
      <c r="D191" s="9"/>
      <c r="E191" s="4"/>
      <c r="F191" s="4"/>
      <c r="G191" s="4"/>
      <c r="H191" s="9"/>
      <c r="I191" s="4"/>
      <c r="J191" s="4"/>
      <c r="K191" s="4"/>
      <c r="L191" s="4"/>
      <c r="M191" s="10"/>
      <c r="N191" s="4"/>
      <c r="O191" s="11"/>
      <c r="P191" s="4"/>
      <c r="Q191" s="12"/>
      <c r="R191" s="4"/>
      <c r="S191" s="12"/>
      <c r="T191" s="12"/>
      <c r="U191" s="9"/>
    </row>
    <row r="192" spans="1:23" ht="45" x14ac:dyDescent="0.25">
      <c r="A192" s="9" t="s">
        <v>706</v>
      </c>
      <c r="B192" s="9" t="s">
        <v>707</v>
      </c>
      <c r="C192" s="4" t="s">
        <v>28</v>
      </c>
      <c r="D192" s="9" t="s">
        <v>710</v>
      </c>
      <c r="E192" s="4" t="s">
        <v>30</v>
      </c>
      <c r="F192" s="4" t="s">
        <v>31</v>
      </c>
      <c r="G192" s="4" t="s">
        <v>309</v>
      </c>
      <c r="H192" s="9" t="s">
        <v>310</v>
      </c>
      <c r="I192" s="4" t="s">
        <v>711</v>
      </c>
      <c r="J192" s="4" t="s">
        <v>77</v>
      </c>
      <c r="K192" s="4" t="s">
        <v>36</v>
      </c>
      <c r="L192" s="4" t="s">
        <v>77</v>
      </c>
      <c r="M192" s="10">
        <v>6400000</v>
      </c>
      <c r="N192" s="4" t="s">
        <v>77</v>
      </c>
      <c r="O192" s="11">
        <v>300000</v>
      </c>
      <c r="P192" s="4" t="s">
        <v>77</v>
      </c>
      <c r="Q192" s="12">
        <v>102800000</v>
      </c>
      <c r="R192" s="4" t="s">
        <v>38</v>
      </c>
      <c r="S192" s="12"/>
      <c r="T192" s="12">
        <v>109500000</v>
      </c>
      <c r="U192" s="9"/>
      <c r="V192">
        <f>IF(ISNUMBER(MATCH(I192,#REF!,0)),1,0)</f>
        <v>0</v>
      </c>
      <c r="W192" t="str">
        <f>IF(V192=1,VLOOKUP(I192,#REF!,2,FALSE),"No Match")</f>
        <v>No Match</v>
      </c>
    </row>
    <row r="193" spans="1:23" hidden="1" x14ac:dyDescent="0.25">
      <c r="A193" s="9"/>
      <c r="B193" s="9"/>
      <c r="C193" s="4"/>
      <c r="D193" s="9"/>
      <c r="E193" s="4"/>
      <c r="F193" s="4"/>
      <c r="G193" s="4"/>
      <c r="H193" s="9"/>
      <c r="I193" s="4"/>
      <c r="J193" s="4"/>
      <c r="K193" s="4"/>
      <c r="L193" s="4"/>
      <c r="M193" s="10"/>
      <c r="N193" s="4"/>
      <c r="O193" s="11"/>
      <c r="P193" s="4"/>
      <c r="Q193" s="12"/>
      <c r="R193" s="4"/>
      <c r="S193" s="12"/>
      <c r="T193" s="12"/>
      <c r="U193" s="9"/>
    </row>
    <row r="194" spans="1:23" hidden="1" x14ac:dyDescent="0.25">
      <c r="A194" s="9"/>
      <c r="B194" s="9"/>
      <c r="C194" s="4"/>
      <c r="D194" s="9"/>
      <c r="E194" s="4"/>
      <c r="F194" s="4"/>
      <c r="G194" s="4"/>
      <c r="H194" s="9"/>
      <c r="I194" s="4"/>
      <c r="J194" s="4"/>
      <c r="K194" s="4"/>
      <c r="L194" s="4"/>
      <c r="M194" s="10"/>
      <c r="N194" s="4"/>
      <c r="O194" s="11"/>
      <c r="P194" s="4"/>
      <c r="Q194" s="12"/>
      <c r="R194" s="4"/>
      <c r="S194" s="12"/>
      <c r="T194" s="12"/>
      <c r="U194" s="9"/>
    </row>
    <row r="195" spans="1:23" ht="45" x14ac:dyDescent="0.25">
      <c r="A195" s="9" t="s">
        <v>716</v>
      </c>
      <c r="B195" s="9" t="s">
        <v>721</v>
      </c>
      <c r="C195" s="4" t="s">
        <v>722</v>
      </c>
      <c r="D195" s="9" t="s">
        <v>723</v>
      </c>
      <c r="E195" s="4" t="s">
        <v>263</v>
      </c>
      <c r="F195" s="4" t="s">
        <v>31</v>
      </c>
      <c r="G195" s="4" t="s">
        <v>718</v>
      </c>
      <c r="H195" s="9" t="s">
        <v>724</v>
      </c>
      <c r="I195" s="4" t="s">
        <v>725</v>
      </c>
      <c r="J195" s="4" t="s">
        <v>77</v>
      </c>
      <c r="K195" s="4" t="s">
        <v>265</v>
      </c>
      <c r="L195" s="4" t="s">
        <v>77</v>
      </c>
      <c r="M195" s="10">
        <v>3000000</v>
      </c>
      <c r="N195" s="4" t="s">
        <v>38</v>
      </c>
      <c r="O195" s="11"/>
      <c r="P195" s="4" t="s">
        <v>77</v>
      </c>
      <c r="Q195" s="12">
        <v>11100000</v>
      </c>
      <c r="R195" s="4" t="s">
        <v>38</v>
      </c>
      <c r="S195" s="12"/>
      <c r="T195" s="12">
        <v>14100000</v>
      </c>
      <c r="U195" s="9" t="s">
        <v>266</v>
      </c>
      <c r="V195">
        <f>IF(ISNUMBER(MATCH(I195,#REF!,0)),1,0)</f>
        <v>0</v>
      </c>
      <c r="W195" t="str">
        <f>IF(V195=1,VLOOKUP(I195,#REF!,2,FALSE),"No Match")</f>
        <v>No Match</v>
      </c>
    </row>
    <row r="196" spans="1:23" ht="30" x14ac:dyDescent="0.25">
      <c r="A196" s="9" t="s">
        <v>726</v>
      </c>
      <c r="B196" s="9" t="s">
        <v>727</v>
      </c>
      <c r="C196" s="4" t="s">
        <v>28</v>
      </c>
      <c r="D196" s="9" t="s">
        <v>728</v>
      </c>
      <c r="E196" s="4" t="s">
        <v>30</v>
      </c>
      <c r="F196" s="4" t="s">
        <v>31</v>
      </c>
      <c r="G196" s="4" t="s">
        <v>729</v>
      </c>
      <c r="H196" s="9" t="s">
        <v>724</v>
      </c>
      <c r="I196" s="4" t="s">
        <v>730</v>
      </c>
      <c r="J196" s="4" t="s">
        <v>77</v>
      </c>
      <c r="K196" s="4" t="s">
        <v>36</v>
      </c>
      <c r="L196" s="4" t="s">
        <v>77</v>
      </c>
      <c r="M196" s="10">
        <v>7600000</v>
      </c>
      <c r="N196" s="4" t="s">
        <v>77</v>
      </c>
      <c r="O196" s="11">
        <v>1500000</v>
      </c>
      <c r="P196" s="4" t="s">
        <v>77</v>
      </c>
      <c r="Q196" s="12">
        <v>83200000</v>
      </c>
      <c r="R196" s="4" t="s">
        <v>38</v>
      </c>
      <c r="S196" s="12"/>
      <c r="T196" s="12">
        <v>92300000</v>
      </c>
      <c r="U196" s="9"/>
      <c r="V196">
        <f>IF(ISNUMBER(MATCH(I196,#REF!,0)),1,0)</f>
        <v>0</v>
      </c>
      <c r="W196" t="str">
        <f>IF(V196=1,VLOOKUP(I196,#REF!,2,FALSE),"No Match")</f>
        <v>No Match</v>
      </c>
    </row>
    <row r="197" spans="1:23" hidden="1" x14ac:dyDescent="0.25">
      <c r="A197" s="9"/>
      <c r="B197" s="9"/>
      <c r="C197" s="4"/>
      <c r="D197" s="9"/>
      <c r="E197" s="4"/>
      <c r="F197" s="4"/>
      <c r="G197" s="4"/>
      <c r="H197" s="9"/>
      <c r="I197" s="4"/>
      <c r="J197" s="4"/>
      <c r="K197" s="4"/>
      <c r="L197" s="4"/>
      <c r="M197" s="10"/>
      <c r="N197" s="4"/>
      <c r="O197" s="11"/>
      <c r="P197" s="4"/>
      <c r="Q197" s="12"/>
      <c r="R197" s="4"/>
      <c r="S197" s="12"/>
      <c r="T197" s="12"/>
      <c r="U197" s="9"/>
    </row>
    <row r="198" spans="1:23" ht="30" x14ac:dyDescent="0.25">
      <c r="A198" s="9" t="s">
        <v>737</v>
      </c>
      <c r="B198" s="9" t="s">
        <v>738</v>
      </c>
      <c r="C198" s="4" t="s">
        <v>28</v>
      </c>
      <c r="D198" s="9" t="s">
        <v>739</v>
      </c>
      <c r="E198" s="4" t="s">
        <v>30</v>
      </c>
      <c r="F198" s="4" t="s">
        <v>31</v>
      </c>
      <c r="G198" s="4" t="s">
        <v>113</v>
      </c>
      <c r="H198" s="9" t="s">
        <v>248</v>
      </c>
      <c r="I198" s="4" t="s">
        <v>740</v>
      </c>
      <c r="J198" s="4" t="s">
        <v>77</v>
      </c>
      <c r="K198" s="4" t="s">
        <v>36</v>
      </c>
      <c r="L198" s="4" t="s">
        <v>77</v>
      </c>
      <c r="M198" s="10">
        <v>6805000</v>
      </c>
      <c r="N198" s="4" t="s">
        <v>77</v>
      </c>
      <c r="O198" s="11">
        <v>1756000</v>
      </c>
      <c r="P198" s="4" t="s">
        <v>77</v>
      </c>
      <c r="Q198" s="12">
        <v>53000000</v>
      </c>
      <c r="R198" s="4" t="s">
        <v>38</v>
      </c>
      <c r="S198" s="12"/>
      <c r="T198" s="12">
        <v>61561000</v>
      </c>
      <c r="U198" s="9"/>
      <c r="V198">
        <f>IF(ISNUMBER(MATCH(I198,#REF!,0)),1,0)</f>
        <v>0</v>
      </c>
      <c r="W198" t="str">
        <f>IF(V198=1,VLOOKUP(I198,#REF!,2,FALSE),"No Match")</f>
        <v>No Match</v>
      </c>
    </row>
    <row r="199" spans="1:23" hidden="1" x14ac:dyDescent="0.25">
      <c r="A199" s="9"/>
      <c r="B199" s="9"/>
      <c r="C199" s="4"/>
      <c r="D199" s="9"/>
      <c r="E199" s="4"/>
      <c r="F199" s="4"/>
      <c r="G199" s="4"/>
      <c r="H199" s="9"/>
      <c r="I199" s="4"/>
      <c r="J199" s="4"/>
      <c r="K199" s="4"/>
      <c r="L199" s="4"/>
      <c r="M199" s="10"/>
      <c r="N199" s="4"/>
      <c r="O199" s="11"/>
      <c r="P199" s="4"/>
      <c r="Q199" s="12"/>
      <c r="R199" s="4"/>
      <c r="S199" s="12"/>
      <c r="T199" s="12"/>
      <c r="U199" s="9"/>
    </row>
    <row r="200" spans="1:23" ht="30" x14ac:dyDescent="0.25">
      <c r="A200" s="9" t="s">
        <v>745</v>
      </c>
      <c r="B200" s="9" t="s">
        <v>738</v>
      </c>
      <c r="C200" s="4" t="s">
        <v>28</v>
      </c>
      <c r="D200" s="9" t="s">
        <v>746</v>
      </c>
      <c r="E200" s="4" t="s">
        <v>30</v>
      </c>
      <c r="F200" s="4" t="s">
        <v>31</v>
      </c>
      <c r="G200" s="4" t="s">
        <v>113</v>
      </c>
      <c r="H200" s="9" t="s">
        <v>561</v>
      </c>
      <c r="I200" s="4" t="s">
        <v>747</v>
      </c>
      <c r="J200" s="4" t="s">
        <v>77</v>
      </c>
      <c r="K200" s="4" t="s">
        <v>36</v>
      </c>
      <c r="L200" s="4" t="s">
        <v>77</v>
      </c>
      <c r="M200" s="10">
        <v>45842000</v>
      </c>
      <c r="N200" s="4" t="s">
        <v>77</v>
      </c>
      <c r="O200" s="11">
        <v>1447000</v>
      </c>
      <c r="P200" s="4" t="s">
        <v>77</v>
      </c>
      <c r="Q200" s="12">
        <v>44000000</v>
      </c>
      <c r="R200" s="4" t="s">
        <v>38</v>
      </c>
      <c r="S200" s="12"/>
      <c r="T200" s="12">
        <v>91289000</v>
      </c>
      <c r="U200" s="9"/>
      <c r="V200">
        <f>IF(ISNUMBER(MATCH(I200,#REF!,0)),1,0)</f>
        <v>0</v>
      </c>
      <c r="W200" t="str">
        <f>IF(V200=1,VLOOKUP(I200,#REF!,2,FALSE),"No Match")</f>
        <v>No Match</v>
      </c>
    </row>
    <row r="201" spans="1:23" hidden="1" x14ac:dyDescent="0.25">
      <c r="A201" s="9"/>
      <c r="B201" s="9"/>
      <c r="C201" s="4"/>
      <c r="D201" s="9"/>
      <c r="E201" s="4"/>
      <c r="F201" s="4"/>
      <c r="G201" s="4"/>
      <c r="H201" s="9"/>
      <c r="I201" s="4"/>
      <c r="J201" s="4"/>
      <c r="K201" s="4"/>
      <c r="L201" s="4"/>
      <c r="M201" s="10"/>
      <c r="N201" s="4"/>
      <c r="O201" s="11"/>
      <c r="P201" s="4"/>
      <c r="Q201" s="12"/>
      <c r="R201" s="4"/>
      <c r="S201" s="12"/>
      <c r="T201" s="12"/>
      <c r="U201" s="9"/>
    </row>
    <row r="202" spans="1:23" hidden="1" x14ac:dyDescent="0.25">
      <c r="A202" s="9"/>
      <c r="B202" s="9"/>
      <c r="C202" s="4"/>
      <c r="D202" s="9"/>
      <c r="E202" s="4"/>
      <c r="F202" s="4"/>
      <c r="G202" s="4"/>
      <c r="H202" s="9"/>
      <c r="I202" s="4"/>
      <c r="J202" s="4"/>
      <c r="K202" s="4"/>
      <c r="L202" s="4"/>
      <c r="M202" s="10"/>
      <c r="N202" s="4"/>
      <c r="O202" s="11"/>
      <c r="P202" s="4"/>
      <c r="Q202" s="12"/>
      <c r="R202" s="4"/>
      <c r="S202" s="12"/>
      <c r="T202" s="12"/>
      <c r="U202" s="9"/>
    </row>
    <row r="203" spans="1:23" hidden="1" x14ac:dyDescent="0.25">
      <c r="A203" s="9"/>
      <c r="B203" s="9"/>
      <c r="C203" s="4"/>
      <c r="D203" s="9"/>
      <c r="E203" s="4"/>
      <c r="F203" s="4"/>
      <c r="G203" s="4"/>
      <c r="H203" s="9"/>
      <c r="I203" s="4"/>
      <c r="J203" s="4"/>
      <c r="K203" s="4"/>
      <c r="L203" s="4"/>
      <c r="M203" s="10"/>
      <c r="N203" s="4"/>
      <c r="O203" s="11"/>
      <c r="P203" s="4"/>
      <c r="Q203" s="12"/>
      <c r="R203" s="4"/>
      <c r="S203" s="12"/>
      <c r="T203" s="12"/>
      <c r="U203" s="9"/>
    </row>
    <row r="204" spans="1:23" ht="30" x14ac:dyDescent="0.25">
      <c r="A204" s="9" t="s">
        <v>754</v>
      </c>
      <c r="B204" s="9" t="s">
        <v>738</v>
      </c>
      <c r="C204" s="4" t="s">
        <v>28</v>
      </c>
      <c r="D204" s="9" t="s">
        <v>755</v>
      </c>
      <c r="E204" s="4" t="s">
        <v>30</v>
      </c>
      <c r="F204" s="4" t="s">
        <v>31</v>
      </c>
      <c r="G204" s="4" t="s">
        <v>113</v>
      </c>
      <c r="H204" s="9" t="s">
        <v>756</v>
      </c>
      <c r="I204" s="4" t="s">
        <v>757</v>
      </c>
      <c r="J204" s="4" t="s">
        <v>77</v>
      </c>
      <c r="K204" s="4" t="s">
        <v>36</v>
      </c>
      <c r="L204" s="4" t="s">
        <v>77</v>
      </c>
      <c r="M204" s="10">
        <v>14731000</v>
      </c>
      <c r="N204" s="4" t="s">
        <v>77</v>
      </c>
      <c r="O204" s="11">
        <v>1964000</v>
      </c>
      <c r="P204" s="4" t="s">
        <v>77</v>
      </c>
      <c r="Q204" s="12">
        <v>60000000</v>
      </c>
      <c r="R204" s="4" t="s">
        <v>38</v>
      </c>
      <c r="S204" s="12"/>
      <c r="T204" s="12">
        <v>76695000</v>
      </c>
      <c r="U204" s="9"/>
      <c r="V204">
        <f>IF(ISNUMBER(MATCH(I204,#REF!,0)),1,0)</f>
        <v>0</v>
      </c>
      <c r="W204" t="str">
        <f>IF(V204=1,VLOOKUP(I204,#REF!,2,FALSE),"No Match")</f>
        <v>No Match</v>
      </c>
    </row>
    <row r="205" spans="1:23" ht="30" x14ac:dyDescent="0.25">
      <c r="A205" s="9" t="s">
        <v>758</v>
      </c>
      <c r="B205" s="9" t="s">
        <v>759</v>
      </c>
      <c r="C205" s="4" t="s">
        <v>28</v>
      </c>
      <c r="D205" s="9" t="s">
        <v>760</v>
      </c>
      <c r="E205" s="4" t="s">
        <v>30</v>
      </c>
      <c r="F205" s="4" t="s">
        <v>31</v>
      </c>
      <c r="G205" s="4" t="s">
        <v>74</v>
      </c>
      <c r="H205" s="9" t="s">
        <v>327</v>
      </c>
      <c r="I205" s="4" t="s">
        <v>761</v>
      </c>
      <c r="J205" s="4" t="s">
        <v>77</v>
      </c>
      <c r="K205" s="4" t="s">
        <v>36</v>
      </c>
      <c r="L205" s="4" t="s">
        <v>77</v>
      </c>
      <c r="M205" s="10">
        <v>5300000</v>
      </c>
      <c r="N205" s="4" t="s">
        <v>77</v>
      </c>
      <c r="O205" s="11">
        <v>2500000</v>
      </c>
      <c r="P205" s="4" t="s">
        <v>77</v>
      </c>
      <c r="Q205" s="12">
        <v>40900000</v>
      </c>
      <c r="R205" s="4" t="s">
        <v>38</v>
      </c>
      <c r="S205" s="12"/>
      <c r="T205" s="12">
        <v>48700000</v>
      </c>
      <c r="U205" s="9"/>
      <c r="V205">
        <f>IF(ISNUMBER(MATCH(I205,#REF!,0)),1,0)</f>
        <v>0</v>
      </c>
      <c r="W205" t="str">
        <f>IF(V205=1,VLOOKUP(I205,#REF!,2,FALSE),"No Match")</f>
        <v>No Match</v>
      </c>
    </row>
    <row r="206" spans="1:23" ht="30" x14ac:dyDescent="0.25">
      <c r="A206" s="9" t="s">
        <v>758</v>
      </c>
      <c r="B206" s="9" t="s">
        <v>759</v>
      </c>
      <c r="C206" s="4" t="s">
        <v>28</v>
      </c>
      <c r="D206" s="9" t="s">
        <v>762</v>
      </c>
      <c r="E206" s="4" t="s">
        <v>30</v>
      </c>
      <c r="F206" s="4" t="s">
        <v>31</v>
      </c>
      <c r="G206" s="4" t="s">
        <v>74</v>
      </c>
      <c r="H206" s="9" t="s">
        <v>327</v>
      </c>
      <c r="I206" s="4" t="s">
        <v>763</v>
      </c>
      <c r="J206" s="4" t="s">
        <v>77</v>
      </c>
      <c r="K206" s="4" t="s">
        <v>36</v>
      </c>
      <c r="L206" s="4" t="s">
        <v>77</v>
      </c>
      <c r="M206" s="10">
        <v>600000</v>
      </c>
      <c r="N206" s="4" t="s">
        <v>77</v>
      </c>
      <c r="O206" s="11">
        <v>3900000</v>
      </c>
      <c r="P206" s="4" t="s">
        <v>77</v>
      </c>
      <c r="Q206" s="12">
        <v>71600000</v>
      </c>
      <c r="R206" s="4" t="s">
        <v>38</v>
      </c>
      <c r="S206" s="12"/>
      <c r="T206" s="12">
        <v>76100000</v>
      </c>
      <c r="U206" s="9"/>
      <c r="V206">
        <f>IF(ISNUMBER(MATCH(I206,#REF!,0)),1,0)</f>
        <v>0</v>
      </c>
      <c r="W206" t="str">
        <f>IF(V206=1,VLOOKUP(I206,#REF!,2,FALSE),"No Match")</f>
        <v>No Match</v>
      </c>
    </row>
    <row r="207" spans="1:23" ht="30" x14ac:dyDescent="0.25">
      <c r="A207" s="9" t="s">
        <v>758</v>
      </c>
      <c r="B207" s="9" t="s">
        <v>764</v>
      </c>
      <c r="C207" s="4" t="s">
        <v>28</v>
      </c>
      <c r="D207" s="9" t="s">
        <v>765</v>
      </c>
      <c r="E207" s="4" t="s">
        <v>30</v>
      </c>
      <c r="F207" s="4" t="s">
        <v>31</v>
      </c>
      <c r="G207" s="4" t="s">
        <v>74</v>
      </c>
      <c r="H207" s="9" t="s">
        <v>327</v>
      </c>
      <c r="I207" s="4" t="s">
        <v>766</v>
      </c>
      <c r="J207" s="4" t="s">
        <v>77</v>
      </c>
      <c r="K207" s="4" t="s">
        <v>42</v>
      </c>
      <c r="L207" s="4" t="s">
        <v>77</v>
      </c>
      <c r="M207" s="10">
        <v>5900000</v>
      </c>
      <c r="N207" s="4" t="s">
        <v>77</v>
      </c>
      <c r="O207" s="11">
        <v>1500000</v>
      </c>
      <c r="P207" s="4" t="s">
        <v>77</v>
      </c>
      <c r="Q207" s="12">
        <v>42000000</v>
      </c>
      <c r="R207" s="4" t="s">
        <v>38</v>
      </c>
      <c r="S207" s="12"/>
      <c r="T207" s="12">
        <v>49400000</v>
      </c>
      <c r="U207" s="9"/>
      <c r="V207">
        <f>IF(ISNUMBER(MATCH(I207,#REF!,0)),1,0)</f>
        <v>0</v>
      </c>
      <c r="W207" t="str">
        <f>IF(V207=1,VLOOKUP(I207,#REF!,2,FALSE),"No Match")</f>
        <v>No Match</v>
      </c>
    </row>
    <row r="208" spans="1:23" hidden="1" x14ac:dyDescent="0.25">
      <c r="A208" s="9"/>
      <c r="B208" s="9"/>
      <c r="C208" s="4"/>
      <c r="D208" s="9"/>
      <c r="E208" s="4"/>
      <c r="F208" s="4"/>
      <c r="G208" s="4"/>
      <c r="H208" s="9"/>
      <c r="I208" s="4"/>
      <c r="J208" s="4"/>
      <c r="K208" s="4"/>
      <c r="L208" s="4"/>
      <c r="M208" s="10"/>
      <c r="N208" s="4"/>
      <c r="O208" s="11"/>
      <c r="P208" s="4"/>
      <c r="Q208" s="12"/>
      <c r="R208" s="4"/>
      <c r="S208" s="12"/>
      <c r="T208" s="12"/>
      <c r="U208" s="9"/>
    </row>
    <row r="209" spans="1:23" ht="30" x14ac:dyDescent="0.25">
      <c r="A209" s="9" t="s">
        <v>758</v>
      </c>
      <c r="B209" s="9" t="s">
        <v>770</v>
      </c>
      <c r="C209" s="4" t="s">
        <v>28</v>
      </c>
      <c r="D209" s="9" t="s">
        <v>771</v>
      </c>
      <c r="E209" s="4" t="s">
        <v>30</v>
      </c>
      <c r="F209" s="4" t="s">
        <v>31</v>
      </c>
      <c r="G209" s="4" t="s">
        <v>74</v>
      </c>
      <c r="H209" s="9" t="s">
        <v>327</v>
      </c>
      <c r="I209" s="4" t="s">
        <v>772</v>
      </c>
      <c r="J209" s="4" t="s">
        <v>77</v>
      </c>
      <c r="K209" s="4" t="s">
        <v>36</v>
      </c>
      <c r="L209" s="4" t="s">
        <v>77</v>
      </c>
      <c r="M209" s="10">
        <v>32300000</v>
      </c>
      <c r="N209" s="4" t="s">
        <v>77</v>
      </c>
      <c r="O209" s="11">
        <v>4800000</v>
      </c>
      <c r="P209" s="4" t="s">
        <v>77</v>
      </c>
      <c r="Q209" s="12">
        <v>69302000</v>
      </c>
      <c r="R209" s="4" t="s">
        <v>38</v>
      </c>
      <c r="S209" s="12"/>
      <c r="T209" s="12">
        <v>106402000</v>
      </c>
      <c r="U209" s="9"/>
      <c r="V209">
        <f>IF(ISNUMBER(MATCH(I209,#REF!,0)),1,0)</f>
        <v>0</v>
      </c>
      <c r="W209" t="str">
        <f>IF(V209=1,VLOOKUP(I209,#REF!,2,FALSE),"No Match")</f>
        <v>No Match</v>
      </c>
    </row>
    <row r="210" spans="1:23" ht="30" x14ac:dyDescent="0.25">
      <c r="A210" s="9" t="s">
        <v>758</v>
      </c>
      <c r="B210" s="9" t="s">
        <v>72</v>
      </c>
      <c r="C210" s="4" t="s">
        <v>28</v>
      </c>
      <c r="D210" s="9" t="s">
        <v>773</v>
      </c>
      <c r="E210" s="4" t="s">
        <v>30</v>
      </c>
      <c r="F210" s="4" t="s">
        <v>31</v>
      </c>
      <c r="G210" s="4" t="s">
        <v>74</v>
      </c>
      <c r="H210" s="9" t="s">
        <v>327</v>
      </c>
      <c r="I210" s="4" t="s">
        <v>774</v>
      </c>
      <c r="J210" s="4" t="s">
        <v>77</v>
      </c>
      <c r="K210" s="4" t="s">
        <v>36</v>
      </c>
      <c r="L210" s="4" t="s">
        <v>77</v>
      </c>
      <c r="M210" s="10">
        <v>5500000</v>
      </c>
      <c r="N210" s="4" t="s">
        <v>77</v>
      </c>
      <c r="O210" s="11">
        <v>4900000</v>
      </c>
      <c r="P210" s="4" t="s">
        <v>77</v>
      </c>
      <c r="Q210" s="12">
        <v>21599000</v>
      </c>
      <c r="R210" s="4" t="s">
        <v>38</v>
      </c>
      <c r="S210" s="12"/>
      <c r="T210" s="12">
        <v>31999000</v>
      </c>
      <c r="U210" s="9"/>
      <c r="V210">
        <f>IF(ISNUMBER(MATCH(I210,#REF!,0)),1,0)</f>
        <v>0</v>
      </c>
      <c r="W210" t="str">
        <f>IF(V210=1,VLOOKUP(I210,#REF!,2,FALSE),"No Match")</f>
        <v>No Match</v>
      </c>
    </row>
    <row r="211" spans="1:23" hidden="1" x14ac:dyDescent="0.25">
      <c r="A211" s="9"/>
      <c r="B211" s="9"/>
      <c r="C211" s="4"/>
      <c r="D211" s="9"/>
      <c r="E211" s="4"/>
      <c r="F211" s="4"/>
      <c r="G211" s="4"/>
      <c r="H211" s="9"/>
      <c r="I211" s="4"/>
      <c r="J211" s="4"/>
      <c r="K211" s="4"/>
      <c r="L211" s="4"/>
      <c r="M211" s="10"/>
      <c r="N211" s="4"/>
      <c r="O211" s="11"/>
      <c r="P211" s="4"/>
      <c r="Q211" s="12"/>
      <c r="R211" s="4"/>
      <c r="S211" s="12"/>
      <c r="T211" s="12"/>
      <c r="U211" s="9"/>
    </row>
    <row r="212" spans="1:23" hidden="1" x14ac:dyDescent="0.25">
      <c r="A212" s="9"/>
      <c r="B212" s="9"/>
      <c r="C212" s="4"/>
      <c r="D212" s="9"/>
      <c r="E212" s="4"/>
      <c r="F212" s="4"/>
      <c r="G212" s="4"/>
      <c r="H212" s="9"/>
      <c r="I212" s="4"/>
      <c r="J212" s="4"/>
      <c r="K212" s="4"/>
      <c r="L212" s="4"/>
      <c r="M212" s="10"/>
      <c r="N212" s="4"/>
      <c r="O212" s="11"/>
      <c r="P212" s="4"/>
      <c r="Q212" s="12"/>
      <c r="R212" s="4"/>
      <c r="S212" s="12"/>
      <c r="T212" s="12"/>
      <c r="U212" s="9"/>
    </row>
    <row r="213" spans="1:23" ht="30" x14ac:dyDescent="0.25">
      <c r="A213" s="9" t="s">
        <v>775</v>
      </c>
      <c r="B213" s="9" t="s">
        <v>779</v>
      </c>
      <c r="C213" s="4" t="s">
        <v>28</v>
      </c>
      <c r="D213" s="9" t="s">
        <v>782</v>
      </c>
      <c r="E213" s="4" t="s">
        <v>30</v>
      </c>
      <c r="F213" s="4" t="s">
        <v>31</v>
      </c>
      <c r="G213" s="4" t="s">
        <v>309</v>
      </c>
      <c r="H213" s="9" t="s">
        <v>310</v>
      </c>
      <c r="I213" s="4" t="s">
        <v>783</v>
      </c>
      <c r="J213" s="4" t="s">
        <v>77</v>
      </c>
      <c r="K213" s="4" t="s">
        <v>36</v>
      </c>
      <c r="L213" s="4" t="s">
        <v>77</v>
      </c>
      <c r="M213" s="10">
        <v>5000000</v>
      </c>
      <c r="N213" s="4" t="s">
        <v>77</v>
      </c>
      <c r="O213" s="11">
        <v>600000</v>
      </c>
      <c r="P213" s="4" t="s">
        <v>77</v>
      </c>
      <c r="Q213" s="12">
        <v>53600000</v>
      </c>
      <c r="R213" s="4" t="s">
        <v>38</v>
      </c>
      <c r="S213" s="12"/>
      <c r="T213" s="12">
        <v>59200000</v>
      </c>
      <c r="U213" s="9"/>
      <c r="V213">
        <f>IF(ISNUMBER(MATCH(I213,#REF!,0)),1,0)</f>
        <v>0</v>
      </c>
      <c r="W213" t="str">
        <f>IF(V213=1,VLOOKUP(I213,#REF!,2,FALSE),"No Match")</f>
        <v>No Match</v>
      </c>
    </row>
    <row r="214" spans="1:23" hidden="1" x14ac:dyDescent="0.25">
      <c r="A214" s="9"/>
      <c r="B214" s="9"/>
      <c r="C214" s="4"/>
      <c r="D214" s="9"/>
      <c r="E214" s="4"/>
      <c r="F214" s="4"/>
      <c r="G214" s="4"/>
      <c r="H214" s="9"/>
      <c r="I214" s="4"/>
      <c r="J214" s="4"/>
      <c r="K214" s="4"/>
      <c r="L214" s="4"/>
      <c r="M214" s="10"/>
      <c r="N214" s="4"/>
      <c r="O214" s="11"/>
      <c r="P214" s="4"/>
      <c r="Q214" s="12"/>
      <c r="R214" s="4"/>
      <c r="S214" s="12"/>
      <c r="T214" s="12"/>
      <c r="U214" s="9"/>
    </row>
    <row r="215" spans="1:23" ht="45" x14ac:dyDescent="0.25">
      <c r="A215" s="9" t="s">
        <v>784</v>
      </c>
      <c r="B215" s="9" t="s">
        <v>189</v>
      </c>
      <c r="C215" s="4" t="s">
        <v>28</v>
      </c>
      <c r="D215" s="9" t="s">
        <v>789</v>
      </c>
      <c r="E215" s="4" t="s">
        <v>30</v>
      </c>
      <c r="F215" s="4" t="s">
        <v>31</v>
      </c>
      <c r="G215" s="4" t="s">
        <v>152</v>
      </c>
      <c r="H215" s="9" t="s">
        <v>787</v>
      </c>
      <c r="I215" s="4" t="s">
        <v>790</v>
      </c>
      <c r="J215" s="4" t="s">
        <v>77</v>
      </c>
      <c r="K215" s="4" t="s">
        <v>222</v>
      </c>
      <c r="L215" s="4" t="s">
        <v>77</v>
      </c>
      <c r="M215" s="10">
        <v>1800000</v>
      </c>
      <c r="N215" s="4" t="s">
        <v>77</v>
      </c>
      <c r="O215" s="11">
        <v>3000000</v>
      </c>
      <c r="P215" s="4" t="s">
        <v>77</v>
      </c>
      <c r="Q215" s="12">
        <v>32101000</v>
      </c>
      <c r="R215" s="4" t="s">
        <v>38</v>
      </c>
      <c r="S215" s="12"/>
      <c r="T215" s="12">
        <v>36901000</v>
      </c>
      <c r="U215" s="9"/>
      <c r="V215">
        <f>IF(ISNUMBER(MATCH(I215,#REF!,0)),1,0)</f>
        <v>0</v>
      </c>
      <c r="W215" t="str">
        <f>IF(V215=1,VLOOKUP(I215,#REF!,2,FALSE),"No Match")</f>
        <v>No Match</v>
      </c>
    </row>
    <row r="216" spans="1:23" ht="30" x14ac:dyDescent="0.25">
      <c r="A216" s="9" t="s">
        <v>791</v>
      </c>
      <c r="B216" s="9" t="s">
        <v>792</v>
      </c>
      <c r="C216" s="4" t="s">
        <v>28</v>
      </c>
      <c r="D216" s="9" t="s">
        <v>793</v>
      </c>
      <c r="E216" s="4" t="s">
        <v>30</v>
      </c>
      <c r="F216" s="4" t="s">
        <v>31</v>
      </c>
      <c r="G216" s="4" t="s">
        <v>152</v>
      </c>
      <c r="H216" s="9" t="s">
        <v>794</v>
      </c>
      <c r="I216" s="4" t="s">
        <v>795</v>
      </c>
      <c r="J216" s="4" t="s">
        <v>77</v>
      </c>
      <c r="K216" s="4" t="s">
        <v>36</v>
      </c>
      <c r="L216" s="4" t="s">
        <v>77</v>
      </c>
      <c r="M216" s="10">
        <v>3000000</v>
      </c>
      <c r="N216" s="4" t="s">
        <v>77</v>
      </c>
      <c r="O216" s="11">
        <v>500000</v>
      </c>
      <c r="P216" s="4" t="s">
        <v>77</v>
      </c>
      <c r="Q216" s="12">
        <v>32500000</v>
      </c>
      <c r="R216" s="4" t="s">
        <v>38</v>
      </c>
      <c r="S216" s="12"/>
      <c r="T216" s="12">
        <v>36000000</v>
      </c>
      <c r="U216" s="9"/>
      <c r="V216">
        <f>IF(ISNUMBER(MATCH(I216,#REF!,0)),1,0)</f>
        <v>0</v>
      </c>
      <c r="W216" t="str">
        <f>IF(V216=1,VLOOKUP(I216,#REF!,2,FALSE),"No Match")</f>
        <v>No Match</v>
      </c>
    </row>
    <row r="217" spans="1:23" ht="30" x14ac:dyDescent="0.25">
      <c r="A217" s="9" t="s">
        <v>791</v>
      </c>
      <c r="B217" s="9" t="s">
        <v>792</v>
      </c>
      <c r="C217" s="4" t="s">
        <v>28</v>
      </c>
      <c r="D217" s="9" t="s">
        <v>796</v>
      </c>
      <c r="E217" s="4" t="s">
        <v>30</v>
      </c>
      <c r="F217" s="4" t="s">
        <v>31</v>
      </c>
      <c r="G217" s="4" t="s">
        <v>152</v>
      </c>
      <c r="H217" s="9" t="s">
        <v>794</v>
      </c>
      <c r="I217" s="4" t="s">
        <v>797</v>
      </c>
      <c r="J217" s="4" t="s">
        <v>77</v>
      </c>
      <c r="K217" s="4" t="s">
        <v>42</v>
      </c>
      <c r="L217" s="4" t="s">
        <v>77</v>
      </c>
      <c r="M217" s="10">
        <v>9800000</v>
      </c>
      <c r="N217" s="4" t="s">
        <v>77</v>
      </c>
      <c r="O217" s="11">
        <v>5800000</v>
      </c>
      <c r="P217" s="4" t="s">
        <v>77</v>
      </c>
      <c r="Q217" s="12">
        <v>117500000</v>
      </c>
      <c r="R217" s="4" t="s">
        <v>38</v>
      </c>
      <c r="S217" s="12"/>
      <c r="T217" s="12">
        <v>133100000</v>
      </c>
      <c r="U217" s="9"/>
      <c r="V217">
        <f>IF(ISNUMBER(MATCH(I217,#REF!,0)),1,0)</f>
        <v>0</v>
      </c>
      <c r="W217" t="str">
        <f>IF(V217=1,VLOOKUP(I217,#REF!,2,FALSE),"No Match")</f>
        <v>No Match</v>
      </c>
    </row>
    <row r="218" spans="1:23" ht="30" x14ac:dyDescent="0.25">
      <c r="A218" s="9" t="s">
        <v>791</v>
      </c>
      <c r="B218" s="9" t="s">
        <v>798</v>
      </c>
      <c r="C218" s="4" t="s">
        <v>28</v>
      </c>
      <c r="D218" s="9" t="s">
        <v>799</v>
      </c>
      <c r="E218" s="4" t="s">
        <v>30</v>
      </c>
      <c r="F218" s="4" t="s">
        <v>31</v>
      </c>
      <c r="G218" s="4" t="s">
        <v>152</v>
      </c>
      <c r="H218" s="9" t="s">
        <v>794</v>
      </c>
      <c r="I218" s="4" t="s">
        <v>800</v>
      </c>
      <c r="J218" s="4" t="s">
        <v>77</v>
      </c>
      <c r="K218" s="4" t="s">
        <v>222</v>
      </c>
      <c r="L218" s="4" t="s">
        <v>77</v>
      </c>
      <c r="M218" s="10">
        <v>100000</v>
      </c>
      <c r="N218" s="4" t="s">
        <v>77</v>
      </c>
      <c r="O218" s="11">
        <v>600000</v>
      </c>
      <c r="P218" s="4" t="s">
        <v>77</v>
      </c>
      <c r="Q218" s="12">
        <v>4300000</v>
      </c>
      <c r="R218" s="4" t="s">
        <v>38</v>
      </c>
      <c r="S218" s="12"/>
      <c r="T218" s="12">
        <v>5000000</v>
      </c>
      <c r="U218" s="9"/>
      <c r="V218">
        <f>IF(ISNUMBER(MATCH(I218,#REF!,0)),1,0)</f>
        <v>0</v>
      </c>
      <c r="W218" t="str">
        <f>IF(V218=1,VLOOKUP(I218,#REF!,2,FALSE),"No Match")</f>
        <v>No Match</v>
      </c>
    </row>
    <row r="219" spans="1:23" hidden="1" x14ac:dyDescent="0.25">
      <c r="A219" s="9"/>
      <c r="B219" s="9"/>
      <c r="C219" s="4"/>
      <c r="D219" s="9"/>
      <c r="E219" s="4"/>
      <c r="F219" s="4"/>
      <c r="G219" s="4"/>
      <c r="H219" s="9"/>
      <c r="I219" s="4"/>
      <c r="J219" s="4"/>
      <c r="K219" s="4"/>
      <c r="L219" s="4"/>
      <c r="M219" s="10"/>
      <c r="N219" s="4"/>
      <c r="O219" s="11"/>
      <c r="P219" s="4"/>
      <c r="Q219" s="12"/>
      <c r="R219" s="4"/>
      <c r="S219" s="12"/>
      <c r="T219" s="12"/>
      <c r="U219" s="9"/>
    </row>
    <row r="220" spans="1:23" hidden="1" x14ac:dyDescent="0.25">
      <c r="A220" s="9"/>
      <c r="B220" s="9"/>
      <c r="C220" s="4"/>
      <c r="D220" s="9"/>
      <c r="E220" s="4"/>
      <c r="F220" s="4"/>
      <c r="G220" s="4"/>
      <c r="H220" s="9"/>
      <c r="I220" s="4"/>
      <c r="J220" s="4"/>
      <c r="K220" s="4"/>
      <c r="L220" s="4"/>
      <c r="M220" s="10"/>
      <c r="N220" s="4"/>
      <c r="O220" s="11"/>
      <c r="P220" s="4"/>
      <c r="Q220" s="12"/>
      <c r="R220" s="4"/>
      <c r="S220" s="12"/>
      <c r="T220" s="12"/>
      <c r="U220" s="9"/>
    </row>
    <row r="221" spans="1:23" hidden="1" x14ac:dyDescent="0.25">
      <c r="A221" s="9"/>
      <c r="B221" s="9"/>
      <c r="C221" s="4"/>
      <c r="D221" s="9"/>
      <c r="E221" s="4"/>
      <c r="F221" s="4"/>
      <c r="G221" s="4"/>
      <c r="H221" s="9"/>
      <c r="I221" s="4"/>
      <c r="J221" s="4"/>
      <c r="K221" s="4"/>
      <c r="L221" s="4"/>
      <c r="M221" s="10"/>
      <c r="N221" s="4"/>
      <c r="O221" s="11"/>
      <c r="P221" s="4"/>
      <c r="Q221" s="12"/>
      <c r="R221" s="4"/>
      <c r="S221" s="12"/>
      <c r="T221" s="12"/>
      <c r="U221" s="9"/>
    </row>
    <row r="222" spans="1:23" hidden="1" x14ac:dyDescent="0.25">
      <c r="A222" s="9"/>
      <c r="B222" s="9"/>
      <c r="C222" s="4"/>
      <c r="D222" s="9"/>
      <c r="E222" s="4"/>
      <c r="F222" s="4"/>
      <c r="G222" s="4"/>
      <c r="H222" s="9"/>
      <c r="I222" s="4"/>
      <c r="J222" s="4"/>
      <c r="K222" s="4"/>
      <c r="L222" s="4"/>
      <c r="M222" s="10"/>
      <c r="N222" s="4"/>
      <c r="O222" s="11"/>
      <c r="P222" s="4"/>
      <c r="Q222" s="12"/>
      <c r="R222" s="4"/>
      <c r="S222" s="12"/>
      <c r="T222" s="12"/>
      <c r="U222" s="9"/>
    </row>
    <row r="223" spans="1:23" hidden="1" x14ac:dyDescent="0.25">
      <c r="A223" s="9"/>
      <c r="B223" s="9"/>
      <c r="C223" s="4"/>
      <c r="D223" s="9"/>
      <c r="E223" s="4"/>
      <c r="F223" s="4"/>
      <c r="G223" s="4"/>
      <c r="H223" s="9"/>
      <c r="I223" s="4"/>
      <c r="J223" s="4"/>
      <c r="K223" s="4"/>
      <c r="L223" s="4"/>
      <c r="M223" s="10"/>
      <c r="N223" s="4"/>
      <c r="O223" s="11"/>
      <c r="P223" s="4"/>
      <c r="Q223" s="12"/>
      <c r="R223" s="4"/>
      <c r="S223" s="12"/>
      <c r="T223" s="12"/>
      <c r="U223" s="9"/>
    </row>
    <row r="224" spans="1:23" ht="30" x14ac:dyDescent="0.25">
      <c r="A224" s="9" t="s">
        <v>801</v>
      </c>
      <c r="B224" s="9" t="s">
        <v>805</v>
      </c>
      <c r="C224" s="4" t="s">
        <v>28</v>
      </c>
      <c r="D224" s="9" t="s">
        <v>814</v>
      </c>
      <c r="E224" s="4" t="s">
        <v>30</v>
      </c>
      <c r="F224" s="4" t="s">
        <v>31</v>
      </c>
      <c r="G224" s="4" t="s">
        <v>81</v>
      </c>
      <c r="H224" s="9" t="s">
        <v>687</v>
      </c>
      <c r="I224" s="4" t="s">
        <v>815</v>
      </c>
      <c r="J224" s="4" t="s">
        <v>77</v>
      </c>
      <c r="K224" s="4" t="s">
        <v>36</v>
      </c>
      <c r="L224" s="4" t="s">
        <v>77</v>
      </c>
      <c r="M224" s="10">
        <v>8400000</v>
      </c>
      <c r="N224" s="4" t="s">
        <v>77</v>
      </c>
      <c r="O224" s="11">
        <v>1100000</v>
      </c>
      <c r="P224" s="4" t="s">
        <v>77</v>
      </c>
      <c r="Q224" s="12">
        <v>9999000</v>
      </c>
      <c r="R224" s="4" t="s">
        <v>38</v>
      </c>
      <c r="S224" s="12"/>
      <c r="T224" s="12">
        <v>19499000</v>
      </c>
      <c r="U224" s="9"/>
      <c r="V224">
        <f>IF(ISNUMBER(MATCH(I224,#REF!,0)),1,0)</f>
        <v>0</v>
      </c>
      <c r="W224" t="str">
        <f>IF(V224=1,VLOOKUP(I224,#REF!,2,FALSE),"No Match")</f>
        <v>No Match</v>
      </c>
    </row>
    <row r="225" spans="1:23" hidden="1" x14ac:dyDescent="0.25">
      <c r="A225" s="9"/>
      <c r="B225" s="9"/>
      <c r="C225" s="4"/>
      <c r="D225" s="9"/>
      <c r="E225" s="4"/>
      <c r="F225" s="4"/>
      <c r="G225" s="4"/>
      <c r="H225" s="9"/>
      <c r="I225" s="4"/>
      <c r="J225" s="4"/>
      <c r="K225" s="4"/>
      <c r="L225" s="4"/>
      <c r="M225" s="10"/>
      <c r="N225" s="4"/>
      <c r="O225" s="11"/>
      <c r="P225" s="4"/>
      <c r="Q225" s="12"/>
      <c r="R225" s="4"/>
      <c r="S225" s="12"/>
      <c r="T225" s="12"/>
      <c r="U225" s="9"/>
    </row>
    <row r="226" spans="1:23" ht="30" x14ac:dyDescent="0.25">
      <c r="A226" s="9" t="s">
        <v>801</v>
      </c>
      <c r="B226" s="9" t="s">
        <v>334</v>
      </c>
      <c r="C226" s="4" t="s">
        <v>28</v>
      </c>
      <c r="D226" s="9" t="s">
        <v>818</v>
      </c>
      <c r="E226" s="4" t="s">
        <v>30</v>
      </c>
      <c r="F226" s="4" t="s">
        <v>31</v>
      </c>
      <c r="G226" s="4" t="s">
        <v>81</v>
      </c>
      <c r="H226" s="9" t="s">
        <v>687</v>
      </c>
      <c r="I226" s="4" t="s">
        <v>819</v>
      </c>
      <c r="J226" s="4" t="s">
        <v>77</v>
      </c>
      <c r="K226" s="4" t="s">
        <v>42</v>
      </c>
      <c r="L226" s="4" t="s">
        <v>77</v>
      </c>
      <c r="M226" s="10">
        <v>1100000</v>
      </c>
      <c r="N226" s="4" t="s">
        <v>77</v>
      </c>
      <c r="O226" s="11">
        <v>1800000</v>
      </c>
      <c r="P226" s="4" t="s">
        <v>77</v>
      </c>
      <c r="Q226" s="12">
        <v>13099000</v>
      </c>
      <c r="R226" s="4" t="s">
        <v>38</v>
      </c>
      <c r="S226" s="12"/>
      <c r="T226" s="12">
        <v>15999000</v>
      </c>
      <c r="U226" s="9"/>
      <c r="V226">
        <f>IF(ISNUMBER(MATCH(I226,#REF!,0)),1,0)</f>
        <v>0</v>
      </c>
      <c r="W226" t="str">
        <f>IF(V226=1,VLOOKUP(I226,#REF!,2,FALSE),"No Match")</f>
        <v>No Match</v>
      </c>
    </row>
    <row r="227" spans="1:23" ht="30" x14ac:dyDescent="0.25">
      <c r="A227" s="9" t="s">
        <v>801</v>
      </c>
      <c r="B227" s="9" t="s">
        <v>805</v>
      </c>
      <c r="C227" s="4" t="s">
        <v>28</v>
      </c>
      <c r="D227" s="9" t="s">
        <v>820</v>
      </c>
      <c r="E227" s="4" t="s">
        <v>30</v>
      </c>
      <c r="F227" s="4" t="s">
        <v>31</v>
      </c>
      <c r="G227" s="4" t="s">
        <v>81</v>
      </c>
      <c r="H227" s="9" t="s">
        <v>687</v>
      </c>
      <c r="I227" s="4" t="s">
        <v>821</v>
      </c>
      <c r="J227" s="4" t="s">
        <v>77</v>
      </c>
      <c r="K227" s="4" t="s">
        <v>42</v>
      </c>
      <c r="L227" s="4" t="s">
        <v>77</v>
      </c>
      <c r="M227" s="10">
        <v>14900000</v>
      </c>
      <c r="N227" s="4" t="s">
        <v>77</v>
      </c>
      <c r="O227" s="11">
        <v>4700000</v>
      </c>
      <c r="P227" s="4" t="s">
        <v>77</v>
      </c>
      <c r="Q227" s="12">
        <v>20701000</v>
      </c>
      <c r="R227" s="4" t="s">
        <v>38</v>
      </c>
      <c r="S227" s="12"/>
      <c r="T227" s="12">
        <v>40301000</v>
      </c>
      <c r="U227" s="9"/>
      <c r="V227">
        <f>IF(ISNUMBER(MATCH(I227,#REF!,0)),1,0)</f>
        <v>0</v>
      </c>
      <c r="W227" t="str">
        <f>IF(V227=1,VLOOKUP(I227,#REF!,2,FALSE),"No Match")</f>
        <v>No Match</v>
      </c>
    </row>
    <row r="228" spans="1:23" ht="30" x14ac:dyDescent="0.25">
      <c r="A228" s="9" t="s">
        <v>801</v>
      </c>
      <c r="B228" s="9" t="s">
        <v>334</v>
      </c>
      <c r="C228" s="4" t="s">
        <v>28</v>
      </c>
      <c r="D228" s="9" t="s">
        <v>822</v>
      </c>
      <c r="E228" s="4" t="s">
        <v>30</v>
      </c>
      <c r="F228" s="4" t="s">
        <v>31</v>
      </c>
      <c r="G228" s="4" t="s">
        <v>81</v>
      </c>
      <c r="H228" s="9" t="s">
        <v>687</v>
      </c>
      <c r="I228" s="4" t="s">
        <v>823</v>
      </c>
      <c r="J228" s="4" t="s">
        <v>77</v>
      </c>
      <c r="K228" s="4" t="s">
        <v>42</v>
      </c>
      <c r="L228" s="4" t="s">
        <v>77</v>
      </c>
      <c r="M228" s="10">
        <v>10000000</v>
      </c>
      <c r="N228" s="4" t="s">
        <v>77</v>
      </c>
      <c r="O228" s="11">
        <v>2000000</v>
      </c>
      <c r="P228" s="4" t="s">
        <v>77</v>
      </c>
      <c r="Q228" s="12">
        <v>15299000</v>
      </c>
      <c r="R228" s="4" t="s">
        <v>38</v>
      </c>
      <c r="S228" s="12"/>
      <c r="T228" s="12">
        <v>27299000</v>
      </c>
      <c r="U228" s="9"/>
      <c r="V228">
        <f>IF(ISNUMBER(MATCH(I228,#REF!,0)),1,0)</f>
        <v>0</v>
      </c>
      <c r="W228" t="str">
        <f>IF(V228=1,VLOOKUP(I228,#REF!,2,FALSE),"No Match")</f>
        <v>No Match</v>
      </c>
    </row>
    <row r="229" spans="1:23" ht="60" x14ac:dyDescent="0.25">
      <c r="A229" s="9" t="s">
        <v>801</v>
      </c>
      <c r="B229" s="9" t="s">
        <v>824</v>
      </c>
      <c r="C229" s="4" t="s">
        <v>28</v>
      </c>
      <c r="D229" s="9" t="s">
        <v>825</v>
      </c>
      <c r="E229" s="4" t="s">
        <v>30</v>
      </c>
      <c r="F229" s="4" t="s">
        <v>31</v>
      </c>
      <c r="G229" s="4" t="s">
        <v>81</v>
      </c>
      <c r="H229" s="9" t="s">
        <v>687</v>
      </c>
      <c r="I229" s="4" t="s">
        <v>826</v>
      </c>
      <c r="J229" s="4" t="s">
        <v>77</v>
      </c>
      <c r="K229" s="4" t="s">
        <v>42</v>
      </c>
      <c r="L229" s="4" t="s">
        <v>77</v>
      </c>
      <c r="M229" s="10">
        <v>55600000</v>
      </c>
      <c r="N229" s="4" t="s">
        <v>77</v>
      </c>
      <c r="O229" s="11">
        <v>1100000</v>
      </c>
      <c r="P229" s="4" t="s">
        <v>77</v>
      </c>
      <c r="Q229" s="12">
        <v>250401000</v>
      </c>
      <c r="R229" s="4" t="s">
        <v>38</v>
      </c>
      <c r="S229" s="12"/>
      <c r="T229" s="12">
        <v>307101000</v>
      </c>
      <c r="U229" s="9"/>
      <c r="V229">
        <f>IF(ISNUMBER(MATCH(I229,#REF!,0)),1,0)</f>
        <v>0</v>
      </c>
      <c r="W229" t="str">
        <f>IF(V229=1,VLOOKUP(I229,#REF!,2,FALSE),"No Match")</f>
        <v>No Match</v>
      </c>
    </row>
    <row r="230" spans="1:23" ht="30" x14ac:dyDescent="0.25">
      <c r="A230" s="9" t="s">
        <v>801</v>
      </c>
      <c r="B230" s="9" t="s">
        <v>334</v>
      </c>
      <c r="C230" s="4" t="s">
        <v>28</v>
      </c>
      <c r="D230" s="9" t="s">
        <v>827</v>
      </c>
      <c r="E230" s="4" t="s">
        <v>30</v>
      </c>
      <c r="F230" s="4" t="s">
        <v>31</v>
      </c>
      <c r="G230" s="4" t="s">
        <v>81</v>
      </c>
      <c r="H230" s="9" t="s">
        <v>687</v>
      </c>
      <c r="I230" s="4" t="s">
        <v>828</v>
      </c>
      <c r="J230" s="4" t="s">
        <v>77</v>
      </c>
      <c r="K230" s="4" t="s">
        <v>42</v>
      </c>
      <c r="L230" s="4" t="s">
        <v>77</v>
      </c>
      <c r="M230" s="10">
        <v>26973000</v>
      </c>
      <c r="N230" s="4" t="s">
        <v>77</v>
      </c>
      <c r="O230" s="11">
        <v>655000</v>
      </c>
      <c r="P230" s="4" t="s">
        <v>77</v>
      </c>
      <c r="Q230" s="12">
        <v>24300000</v>
      </c>
      <c r="R230" s="4" t="s">
        <v>38</v>
      </c>
      <c r="S230" s="12"/>
      <c r="T230" s="12">
        <v>51928000</v>
      </c>
      <c r="U230" s="9"/>
      <c r="V230">
        <f>IF(ISNUMBER(MATCH(I230,#REF!,0)),1,0)</f>
        <v>0</v>
      </c>
      <c r="W230" t="str">
        <f>IF(V230=1,VLOOKUP(I230,#REF!,2,FALSE),"No Match")</f>
        <v>No Match</v>
      </c>
    </row>
    <row r="231" spans="1:23" ht="30" x14ac:dyDescent="0.25">
      <c r="A231" s="9" t="s">
        <v>801</v>
      </c>
      <c r="B231" s="9" t="s">
        <v>702</v>
      </c>
      <c r="C231" s="4" t="s">
        <v>28</v>
      </c>
      <c r="D231" s="9" t="s">
        <v>829</v>
      </c>
      <c r="E231" s="4" t="s">
        <v>30</v>
      </c>
      <c r="F231" s="4" t="s">
        <v>31</v>
      </c>
      <c r="G231" s="4" t="s">
        <v>81</v>
      </c>
      <c r="H231" s="9" t="s">
        <v>687</v>
      </c>
      <c r="I231" s="4" t="s">
        <v>830</v>
      </c>
      <c r="J231" s="4" t="s">
        <v>77</v>
      </c>
      <c r="K231" s="4" t="s">
        <v>42</v>
      </c>
      <c r="L231" s="4" t="s">
        <v>77</v>
      </c>
      <c r="M231" s="10">
        <v>300000</v>
      </c>
      <c r="N231" s="4" t="s">
        <v>77</v>
      </c>
      <c r="O231" s="11">
        <v>200000</v>
      </c>
      <c r="P231" s="4" t="s">
        <v>77</v>
      </c>
      <c r="Q231" s="12">
        <v>8200000</v>
      </c>
      <c r="R231" s="4" t="s">
        <v>38</v>
      </c>
      <c r="S231" s="12"/>
      <c r="T231" s="12">
        <v>8700000</v>
      </c>
      <c r="U231" s="9"/>
      <c r="V231">
        <f>IF(ISNUMBER(MATCH(I231,#REF!,0)),1,0)</f>
        <v>0</v>
      </c>
      <c r="W231" t="str">
        <f>IF(V231=1,VLOOKUP(I231,#REF!,2,FALSE),"No Match")</f>
        <v>No Match</v>
      </c>
    </row>
    <row r="232" spans="1:23" hidden="1" x14ac:dyDescent="0.25">
      <c r="A232" s="9"/>
      <c r="B232" s="9"/>
      <c r="C232" s="4"/>
      <c r="D232" s="9"/>
      <c r="E232" s="4"/>
      <c r="F232" s="4"/>
      <c r="G232" s="4"/>
      <c r="H232" s="9"/>
      <c r="I232" s="4"/>
      <c r="J232" s="4"/>
      <c r="K232" s="4"/>
      <c r="L232" s="4"/>
      <c r="M232" s="10"/>
      <c r="N232" s="4"/>
      <c r="O232" s="11"/>
      <c r="P232" s="4"/>
      <c r="Q232" s="12"/>
      <c r="R232" s="4"/>
      <c r="S232" s="12"/>
      <c r="T232" s="12"/>
      <c r="U232" s="9"/>
    </row>
    <row r="233" spans="1:23" hidden="1" x14ac:dyDescent="0.25">
      <c r="A233" s="9"/>
      <c r="B233" s="9"/>
      <c r="C233" s="4"/>
      <c r="D233" s="9"/>
      <c r="E233" s="4"/>
      <c r="F233" s="4"/>
      <c r="G233" s="4"/>
      <c r="H233" s="9"/>
      <c r="I233" s="4"/>
      <c r="J233" s="4"/>
      <c r="K233" s="4"/>
      <c r="L233" s="4"/>
      <c r="M233" s="10"/>
      <c r="N233" s="4"/>
      <c r="O233" s="11"/>
      <c r="P233" s="4"/>
      <c r="Q233" s="12"/>
      <c r="R233" s="4"/>
      <c r="S233" s="12"/>
      <c r="T233" s="12"/>
      <c r="U233" s="9"/>
    </row>
    <row r="234" spans="1:23" hidden="1" x14ac:dyDescent="0.25">
      <c r="A234" s="9"/>
      <c r="B234" s="9"/>
      <c r="C234" s="4"/>
      <c r="D234" s="9"/>
      <c r="E234" s="4"/>
      <c r="F234" s="4"/>
      <c r="G234" s="4"/>
      <c r="H234" s="9"/>
      <c r="I234" s="4"/>
      <c r="J234" s="4"/>
      <c r="K234" s="4"/>
      <c r="L234" s="4"/>
      <c r="M234" s="10"/>
      <c r="N234" s="4"/>
      <c r="O234" s="11"/>
      <c r="P234" s="4"/>
      <c r="Q234" s="12"/>
      <c r="R234" s="4"/>
      <c r="S234" s="12"/>
      <c r="T234" s="12"/>
      <c r="U234" s="9"/>
    </row>
    <row r="235" spans="1:23" hidden="1" x14ac:dyDescent="0.25">
      <c r="A235" s="9"/>
      <c r="B235" s="9"/>
      <c r="C235" s="4"/>
      <c r="D235" s="9"/>
      <c r="E235" s="4"/>
      <c r="F235" s="4"/>
      <c r="G235" s="4"/>
      <c r="H235" s="9"/>
      <c r="I235" s="4"/>
      <c r="J235" s="4"/>
      <c r="K235" s="4"/>
      <c r="L235" s="4"/>
      <c r="M235" s="10"/>
      <c r="N235" s="4"/>
      <c r="O235" s="11"/>
      <c r="P235" s="4"/>
      <c r="Q235" s="12"/>
      <c r="R235" s="4"/>
      <c r="S235" s="12"/>
      <c r="T235" s="12"/>
      <c r="U235" s="9"/>
    </row>
    <row r="236" spans="1:23" ht="30" x14ac:dyDescent="0.25">
      <c r="A236" s="9" t="s">
        <v>801</v>
      </c>
      <c r="B236" s="9" t="s">
        <v>844</v>
      </c>
      <c r="C236" s="4" t="s">
        <v>28</v>
      </c>
      <c r="D236" s="9" t="s">
        <v>845</v>
      </c>
      <c r="E236" s="4" t="s">
        <v>30</v>
      </c>
      <c r="F236" s="4" t="s">
        <v>31</v>
      </c>
      <c r="G236" s="4" t="s">
        <v>81</v>
      </c>
      <c r="H236" s="9" t="s">
        <v>687</v>
      </c>
      <c r="I236" s="4" t="s">
        <v>846</v>
      </c>
      <c r="J236" s="4" t="s">
        <v>77</v>
      </c>
      <c r="K236" s="4" t="s">
        <v>36</v>
      </c>
      <c r="L236" s="4" t="s">
        <v>77</v>
      </c>
      <c r="M236" s="10">
        <v>22700000</v>
      </c>
      <c r="N236" s="4" t="s">
        <v>77</v>
      </c>
      <c r="O236" s="11">
        <v>4610000</v>
      </c>
      <c r="P236" s="4" t="s">
        <v>77</v>
      </c>
      <c r="Q236" s="12">
        <v>24298000</v>
      </c>
      <c r="R236" s="4" t="s">
        <v>38</v>
      </c>
      <c r="S236" s="12"/>
      <c r="T236" s="12">
        <v>51608000</v>
      </c>
      <c r="U236" s="9"/>
      <c r="V236">
        <f>IF(ISNUMBER(MATCH(I236,#REF!,0)),1,0)</f>
        <v>0</v>
      </c>
      <c r="W236" t="str">
        <f>IF(V236=1,VLOOKUP(I236,#REF!,2,FALSE),"No Match")</f>
        <v>No Match</v>
      </c>
    </row>
    <row r="237" spans="1:23" ht="30" x14ac:dyDescent="0.25">
      <c r="A237" s="9" t="s">
        <v>801</v>
      </c>
      <c r="B237" s="9" t="s">
        <v>847</v>
      </c>
      <c r="C237" s="4" t="s">
        <v>28</v>
      </c>
      <c r="D237" s="9" t="s">
        <v>848</v>
      </c>
      <c r="E237" s="4" t="s">
        <v>30</v>
      </c>
      <c r="F237" s="4" t="s">
        <v>31</v>
      </c>
      <c r="G237" s="4" t="s">
        <v>81</v>
      </c>
      <c r="H237" s="9" t="s">
        <v>687</v>
      </c>
      <c r="I237" s="4" t="s">
        <v>849</v>
      </c>
      <c r="J237" s="4" t="s">
        <v>77</v>
      </c>
      <c r="K237" s="4" t="s">
        <v>164</v>
      </c>
      <c r="L237" s="4" t="s">
        <v>77</v>
      </c>
      <c r="M237" s="10">
        <v>21255000</v>
      </c>
      <c r="N237" s="4" t="s">
        <v>77</v>
      </c>
      <c r="O237" s="11">
        <v>2000000</v>
      </c>
      <c r="P237" s="4" t="s">
        <v>77</v>
      </c>
      <c r="Q237" s="12">
        <v>9400000</v>
      </c>
      <c r="R237" s="4" t="s">
        <v>38</v>
      </c>
      <c r="S237" s="12"/>
      <c r="T237" s="12">
        <v>32655000</v>
      </c>
      <c r="U237" s="9"/>
      <c r="V237">
        <f>IF(ISNUMBER(MATCH(I237,#REF!,0)),1,0)</f>
        <v>0</v>
      </c>
      <c r="W237" t="str">
        <f>IF(V237=1,VLOOKUP(I237,#REF!,2,FALSE),"No Match")</f>
        <v>No Match</v>
      </c>
    </row>
    <row r="238" spans="1:23" ht="45" x14ac:dyDescent="0.25">
      <c r="A238" s="9" t="s">
        <v>801</v>
      </c>
      <c r="B238" s="9" t="s">
        <v>742</v>
      </c>
      <c r="C238" s="4" t="s">
        <v>28</v>
      </c>
      <c r="D238" s="9" t="s">
        <v>850</v>
      </c>
      <c r="E238" s="4" t="s">
        <v>30</v>
      </c>
      <c r="F238" s="4" t="s">
        <v>31</v>
      </c>
      <c r="G238" s="4" t="s">
        <v>81</v>
      </c>
      <c r="H238" s="9" t="s">
        <v>687</v>
      </c>
      <c r="I238" s="4" t="s">
        <v>851</v>
      </c>
      <c r="J238" s="4" t="s">
        <v>77</v>
      </c>
      <c r="K238" s="4" t="s">
        <v>36</v>
      </c>
      <c r="L238" s="4" t="s">
        <v>77</v>
      </c>
      <c r="M238" s="10">
        <v>6600000</v>
      </c>
      <c r="N238" s="4" t="s">
        <v>77</v>
      </c>
      <c r="O238" s="11">
        <v>500000</v>
      </c>
      <c r="P238" s="4" t="s">
        <v>77</v>
      </c>
      <c r="Q238" s="12">
        <v>8498000</v>
      </c>
      <c r="R238" s="4" t="s">
        <v>38</v>
      </c>
      <c r="S238" s="12"/>
      <c r="T238" s="12">
        <v>15598000</v>
      </c>
      <c r="U238" s="9"/>
      <c r="V238">
        <f>IF(ISNUMBER(MATCH(I238,#REF!,0)),1,0)</f>
        <v>0</v>
      </c>
      <c r="W238" t="str">
        <f>IF(V238=1,VLOOKUP(I238,#REF!,2,FALSE),"No Match")</f>
        <v>No Match</v>
      </c>
    </row>
    <row r="239" spans="1:23" ht="30" x14ac:dyDescent="0.25">
      <c r="A239" s="9" t="s">
        <v>801</v>
      </c>
      <c r="B239" s="9" t="s">
        <v>852</v>
      </c>
      <c r="C239" s="4" t="s">
        <v>28</v>
      </c>
      <c r="D239" s="9" t="s">
        <v>853</v>
      </c>
      <c r="E239" s="4" t="s">
        <v>30</v>
      </c>
      <c r="F239" s="4" t="s">
        <v>31</v>
      </c>
      <c r="G239" s="4" t="s">
        <v>81</v>
      </c>
      <c r="H239" s="9" t="s">
        <v>687</v>
      </c>
      <c r="I239" s="4" t="s">
        <v>854</v>
      </c>
      <c r="J239" s="4" t="s">
        <v>77</v>
      </c>
      <c r="K239" s="4" t="s">
        <v>164</v>
      </c>
      <c r="L239" s="4" t="s">
        <v>77</v>
      </c>
      <c r="M239" s="10">
        <v>94300000</v>
      </c>
      <c r="N239" s="4" t="s">
        <v>77</v>
      </c>
      <c r="O239" s="11">
        <v>1500000</v>
      </c>
      <c r="P239" s="4" t="s">
        <v>77</v>
      </c>
      <c r="Q239" s="12">
        <v>31401000</v>
      </c>
      <c r="R239" s="4" t="s">
        <v>38</v>
      </c>
      <c r="S239" s="12"/>
      <c r="T239" s="12">
        <v>127201000</v>
      </c>
      <c r="U239" s="9"/>
      <c r="V239">
        <f>IF(ISNUMBER(MATCH(I239,#REF!,0)),1,0)</f>
        <v>0</v>
      </c>
      <c r="W239" t="str">
        <f>IF(V239=1,VLOOKUP(I239,#REF!,2,FALSE),"No Match")</f>
        <v>No Match</v>
      </c>
    </row>
    <row r="240" spans="1:23" ht="45" x14ac:dyDescent="0.25">
      <c r="A240" s="9" t="s">
        <v>801</v>
      </c>
      <c r="B240" s="9" t="s">
        <v>855</v>
      </c>
      <c r="C240" s="4" t="s">
        <v>28</v>
      </c>
      <c r="D240" s="9" t="s">
        <v>856</v>
      </c>
      <c r="E240" s="4" t="s">
        <v>30</v>
      </c>
      <c r="F240" s="4" t="s">
        <v>31</v>
      </c>
      <c r="G240" s="4" t="s">
        <v>81</v>
      </c>
      <c r="H240" s="9" t="s">
        <v>687</v>
      </c>
      <c r="I240" s="4" t="s">
        <v>857</v>
      </c>
      <c r="J240" s="4" t="s">
        <v>77</v>
      </c>
      <c r="K240" s="4" t="s">
        <v>36</v>
      </c>
      <c r="L240" s="4" t="s">
        <v>77</v>
      </c>
      <c r="M240" s="10">
        <v>9700000</v>
      </c>
      <c r="N240" s="4" t="s">
        <v>77</v>
      </c>
      <c r="O240" s="11">
        <v>1600000</v>
      </c>
      <c r="P240" s="4" t="s">
        <v>77</v>
      </c>
      <c r="Q240" s="12">
        <v>18800000</v>
      </c>
      <c r="R240" s="4" t="s">
        <v>38</v>
      </c>
      <c r="S240" s="12"/>
      <c r="T240" s="12">
        <v>30100000</v>
      </c>
      <c r="U240" s="9"/>
      <c r="V240">
        <f>IF(ISNUMBER(MATCH(I240,#REF!,0)),1,0)</f>
        <v>0</v>
      </c>
      <c r="W240" t="str">
        <f>IF(V240=1,VLOOKUP(I240,#REF!,2,FALSE),"No Match")</f>
        <v>No Match</v>
      </c>
    </row>
    <row r="241" spans="1:23" ht="45" x14ac:dyDescent="0.25">
      <c r="A241" s="9" t="s">
        <v>801</v>
      </c>
      <c r="B241" s="9" t="s">
        <v>858</v>
      </c>
      <c r="C241" s="4" t="s">
        <v>28</v>
      </c>
      <c r="D241" s="9" t="s">
        <v>859</v>
      </c>
      <c r="E241" s="4" t="s">
        <v>30</v>
      </c>
      <c r="F241" s="4" t="s">
        <v>31</v>
      </c>
      <c r="G241" s="4" t="s">
        <v>81</v>
      </c>
      <c r="H241" s="9" t="s">
        <v>687</v>
      </c>
      <c r="I241" s="4" t="s">
        <v>860</v>
      </c>
      <c r="J241" s="4" t="s">
        <v>77</v>
      </c>
      <c r="K241" s="4" t="s">
        <v>36</v>
      </c>
      <c r="L241" s="4" t="s">
        <v>77</v>
      </c>
      <c r="M241" s="10">
        <v>900000</v>
      </c>
      <c r="N241" s="4" t="s">
        <v>77</v>
      </c>
      <c r="O241" s="11">
        <v>2300000</v>
      </c>
      <c r="P241" s="4" t="s">
        <v>77</v>
      </c>
      <c r="Q241" s="12">
        <v>19500000</v>
      </c>
      <c r="R241" s="4" t="s">
        <v>38</v>
      </c>
      <c r="S241" s="12"/>
      <c r="T241" s="12">
        <v>22700000</v>
      </c>
      <c r="U241" s="9"/>
      <c r="V241">
        <f>IF(ISNUMBER(MATCH(I241,#REF!,0)),1,0)</f>
        <v>0</v>
      </c>
      <c r="W241" t="str">
        <f>IF(V241=1,VLOOKUP(I241,#REF!,2,FALSE),"No Match")</f>
        <v>No Match</v>
      </c>
    </row>
    <row r="242" spans="1:23" hidden="1" x14ac:dyDescent="0.25">
      <c r="A242" s="9"/>
      <c r="B242" s="9"/>
      <c r="C242" s="4"/>
      <c r="D242" s="9"/>
      <c r="E242" s="4"/>
      <c r="F242" s="4"/>
      <c r="G242" s="4"/>
      <c r="H242" s="9"/>
      <c r="I242" s="4"/>
      <c r="J242" s="4"/>
      <c r="K242" s="4"/>
      <c r="L242" s="4"/>
      <c r="M242" s="10"/>
      <c r="N242" s="4"/>
      <c r="O242" s="11"/>
      <c r="P242" s="4"/>
      <c r="Q242" s="12"/>
      <c r="R242" s="4"/>
      <c r="S242" s="12"/>
      <c r="T242" s="12"/>
      <c r="U242" s="9"/>
    </row>
    <row r="243" spans="1:23" ht="30" x14ac:dyDescent="0.25">
      <c r="A243" s="9" t="s">
        <v>864</v>
      </c>
      <c r="B243" s="9" t="s">
        <v>436</v>
      </c>
      <c r="C243" s="4" t="s">
        <v>28</v>
      </c>
      <c r="D243" s="9" t="s">
        <v>865</v>
      </c>
      <c r="E243" s="4" t="s">
        <v>30</v>
      </c>
      <c r="F243" s="4" t="s">
        <v>31</v>
      </c>
      <c r="G243" s="4" t="s">
        <v>294</v>
      </c>
      <c r="H243" s="9" t="s">
        <v>270</v>
      </c>
      <c r="I243" s="4" t="s">
        <v>866</v>
      </c>
      <c r="J243" s="4" t="s">
        <v>77</v>
      </c>
      <c r="K243" s="4" t="s">
        <v>36</v>
      </c>
      <c r="L243" s="4" t="s">
        <v>77</v>
      </c>
      <c r="M243" s="10">
        <v>3700000</v>
      </c>
      <c r="N243" s="4" t="s">
        <v>77</v>
      </c>
      <c r="O243" s="11">
        <v>250000</v>
      </c>
      <c r="P243" s="4" t="s">
        <v>77</v>
      </c>
      <c r="Q243" s="12">
        <v>9200000</v>
      </c>
      <c r="R243" s="4" t="s">
        <v>38</v>
      </c>
      <c r="S243" s="12"/>
      <c r="T243" s="12">
        <v>13150000</v>
      </c>
      <c r="U243" s="9"/>
      <c r="V243">
        <f>IF(ISNUMBER(MATCH(I243,#REF!,0)),1,0)</f>
        <v>0</v>
      </c>
      <c r="W243" t="str">
        <f>IF(V243=1,VLOOKUP(I243,#REF!,2,FALSE),"No Match")</f>
        <v>No Match</v>
      </c>
    </row>
    <row r="244" spans="1:23" hidden="1" x14ac:dyDescent="0.25">
      <c r="A244" s="9"/>
      <c r="B244" s="9"/>
      <c r="C244" s="4"/>
      <c r="D244" s="9"/>
      <c r="E244" s="4"/>
      <c r="F244" s="4"/>
      <c r="G244" s="4"/>
      <c r="H244" s="9"/>
      <c r="I244" s="4"/>
      <c r="J244" s="4"/>
      <c r="K244" s="4"/>
      <c r="L244" s="4"/>
      <c r="M244" s="10"/>
      <c r="N244" s="4"/>
      <c r="O244" s="11"/>
      <c r="P244" s="4"/>
      <c r="Q244" s="12"/>
      <c r="R244" s="4"/>
      <c r="S244" s="12"/>
      <c r="T244" s="12"/>
      <c r="U244" s="9"/>
    </row>
    <row r="245" spans="1:23" ht="30" x14ac:dyDescent="0.25">
      <c r="A245" s="9" t="s">
        <v>869</v>
      </c>
      <c r="B245" s="9" t="s">
        <v>870</v>
      </c>
      <c r="C245" s="4" t="s">
        <v>28</v>
      </c>
      <c r="D245" s="9" t="s">
        <v>871</v>
      </c>
      <c r="E245" s="4" t="s">
        <v>30</v>
      </c>
      <c r="F245" s="4" t="s">
        <v>31</v>
      </c>
      <c r="G245" s="4" t="s">
        <v>294</v>
      </c>
      <c r="H245" s="9" t="s">
        <v>872</v>
      </c>
      <c r="I245" s="4" t="s">
        <v>873</v>
      </c>
      <c r="J245" s="4" t="s">
        <v>77</v>
      </c>
      <c r="K245" s="4" t="s">
        <v>36</v>
      </c>
      <c r="L245" s="4" t="s">
        <v>77</v>
      </c>
      <c r="M245" s="10">
        <v>5800000</v>
      </c>
      <c r="N245" s="4" t="s">
        <v>77</v>
      </c>
      <c r="O245" s="11">
        <v>14400000</v>
      </c>
      <c r="P245" s="4" t="s">
        <v>77</v>
      </c>
      <c r="Q245" s="12">
        <v>50200000</v>
      </c>
      <c r="R245" s="4" t="s">
        <v>38</v>
      </c>
      <c r="S245" s="12"/>
      <c r="T245" s="12">
        <v>70400000</v>
      </c>
      <c r="U245" s="9"/>
      <c r="V245">
        <f>IF(ISNUMBER(MATCH(I245,#REF!,0)),1,0)</f>
        <v>0</v>
      </c>
      <c r="W245" t="str">
        <f>IF(V245=1,VLOOKUP(I245,#REF!,2,FALSE),"No Match")</f>
        <v>No Match</v>
      </c>
    </row>
    <row r="246" spans="1:23" ht="45" x14ac:dyDescent="0.25">
      <c r="A246" s="9" t="s">
        <v>874</v>
      </c>
      <c r="B246" s="9" t="s">
        <v>317</v>
      </c>
      <c r="C246" s="4" t="s">
        <v>28</v>
      </c>
      <c r="D246" s="9" t="s">
        <v>875</v>
      </c>
      <c r="E246" s="4" t="s">
        <v>30</v>
      </c>
      <c r="F246" s="4" t="s">
        <v>31</v>
      </c>
      <c r="G246" s="4" t="s">
        <v>718</v>
      </c>
      <c r="H246" s="9" t="s">
        <v>876</v>
      </c>
      <c r="I246" s="4" t="s">
        <v>877</v>
      </c>
      <c r="J246" s="4" t="s">
        <v>77</v>
      </c>
      <c r="K246" s="4" t="s">
        <v>42</v>
      </c>
      <c r="L246" s="4" t="s">
        <v>77</v>
      </c>
      <c r="M246" s="10">
        <v>11800000</v>
      </c>
      <c r="N246" s="4" t="s">
        <v>77</v>
      </c>
      <c r="O246" s="11">
        <v>2200000</v>
      </c>
      <c r="P246" s="4" t="s">
        <v>77</v>
      </c>
      <c r="Q246" s="12">
        <v>137000000</v>
      </c>
      <c r="R246" s="4" t="s">
        <v>38</v>
      </c>
      <c r="S246" s="12"/>
      <c r="T246" s="12">
        <v>151000000</v>
      </c>
      <c r="U246" s="9"/>
      <c r="V246">
        <f>IF(ISNUMBER(MATCH(I246,#REF!,0)),1,0)</f>
        <v>0</v>
      </c>
      <c r="W246" t="str">
        <f>IF(V246=1,VLOOKUP(I246,#REF!,2,FALSE),"No Match")</f>
        <v>No Match</v>
      </c>
    </row>
    <row r="247" spans="1:23" hidden="1" x14ac:dyDescent="0.25">
      <c r="A247" s="9"/>
      <c r="B247" s="9"/>
      <c r="C247" s="4"/>
      <c r="D247" s="9"/>
      <c r="E247" s="4"/>
      <c r="F247" s="4"/>
      <c r="G247" s="4"/>
      <c r="H247" s="9"/>
      <c r="I247" s="4"/>
      <c r="J247" s="4"/>
      <c r="K247" s="4"/>
      <c r="L247" s="4"/>
      <c r="M247" s="10"/>
      <c r="N247" s="4"/>
      <c r="O247" s="11"/>
      <c r="P247" s="4"/>
      <c r="Q247" s="12"/>
      <c r="R247" s="4"/>
      <c r="S247" s="12"/>
      <c r="T247" s="12"/>
      <c r="U247" s="9"/>
    </row>
    <row r="248" spans="1:23" hidden="1" x14ac:dyDescent="0.25">
      <c r="A248" s="9"/>
      <c r="B248" s="9"/>
      <c r="C248" s="4"/>
      <c r="D248" s="9"/>
      <c r="E248" s="4"/>
      <c r="F248" s="4"/>
      <c r="G248" s="4"/>
      <c r="H248" s="9"/>
      <c r="I248" s="4"/>
      <c r="J248" s="4"/>
      <c r="K248" s="4"/>
      <c r="L248" s="4"/>
      <c r="M248" s="10"/>
      <c r="N248" s="4"/>
      <c r="O248" s="11"/>
      <c r="P248" s="4"/>
      <c r="Q248" s="12"/>
      <c r="R248" s="4"/>
      <c r="S248" s="12"/>
      <c r="T248" s="12"/>
      <c r="U248" s="9"/>
    </row>
    <row r="249" spans="1:23" hidden="1" x14ac:dyDescent="0.25">
      <c r="A249" s="9"/>
      <c r="B249" s="9"/>
      <c r="C249" s="4"/>
      <c r="D249" s="9"/>
      <c r="E249" s="4"/>
      <c r="F249" s="4"/>
      <c r="G249" s="4"/>
      <c r="H249" s="9"/>
      <c r="I249" s="4"/>
      <c r="J249" s="4"/>
      <c r="K249" s="4"/>
      <c r="L249" s="4"/>
      <c r="M249" s="10"/>
      <c r="N249" s="4"/>
      <c r="O249" s="11"/>
      <c r="P249" s="4"/>
      <c r="Q249" s="12"/>
      <c r="R249" s="4"/>
      <c r="S249" s="12"/>
      <c r="T249" s="12"/>
      <c r="U249" s="9"/>
    </row>
    <row r="250" spans="1:23" hidden="1" x14ac:dyDescent="0.25">
      <c r="A250" s="9"/>
      <c r="B250" s="9"/>
      <c r="C250" s="4"/>
      <c r="D250" s="9"/>
      <c r="E250" s="4"/>
      <c r="F250" s="4"/>
      <c r="G250" s="4"/>
      <c r="H250" s="9"/>
      <c r="I250" s="4"/>
      <c r="J250" s="4"/>
      <c r="K250" s="4"/>
      <c r="L250" s="4"/>
      <c r="M250" s="10"/>
      <c r="N250" s="4"/>
      <c r="O250" s="11"/>
      <c r="P250" s="4"/>
      <c r="Q250" s="12"/>
      <c r="R250" s="4"/>
      <c r="S250" s="12"/>
      <c r="T250" s="12"/>
      <c r="U250" s="9"/>
    </row>
    <row r="251" spans="1:23" hidden="1" x14ac:dyDescent="0.25">
      <c r="A251" s="9"/>
      <c r="B251" s="9"/>
      <c r="C251" s="4"/>
      <c r="D251" s="9"/>
      <c r="E251" s="4"/>
      <c r="F251" s="4"/>
      <c r="G251" s="4"/>
      <c r="H251" s="9"/>
      <c r="I251" s="4"/>
      <c r="J251" s="4"/>
      <c r="K251" s="4"/>
      <c r="L251" s="4"/>
      <c r="M251" s="10"/>
      <c r="N251" s="4"/>
      <c r="O251" s="11"/>
      <c r="P251" s="4"/>
      <c r="Q251" s="12"/>
      <c r="R251" s="4"/>
      <c r="S251" s="12"/>
      <c r="T251" s="12"/>
      <c r="U251" s="9"/>
    </row>
    <row r="252" spans="1:23" ht="45" x14ac:dyDescent="0.25">
      <c r="A252" s="9" t="s">
        <v>893</v>
      </c>
      <c r="B252" s="9" t="s">
        <v>894</v>
      </c>
      <c r="C252" s="4" t="s">
        <v>28</v>
      </c>
      <c r="D252" s="9" t="s">
        <v>895</v>
      </c>
      <c r="E252" s="4" t="s">
        <v>30</v>
      </c>
      <c r="F252" s="4" t="s">
        <v>31</v>
      </c>
      <c r="G252" s="4" t="s">
        <v>412</v>
      </c>
      <c r="H252" s="9" t="s">
        <v>646</v>
      </c>
      <c r="I252" s="4" t="s">
        <v>896</v>
      </c>
      <c r="J252" s="4" t="s">
        <v>77</v>
      </c>
      <c r="K252" s="4" t="s">
        <v>36</v>
      </c>
      <c r="L252" s="4" t="s">
        <v>77</v>
      </c>
      <c r="M252" s="10">
        <v>5400000</v>
      </c>
      <c r="N252" s="4" t="s">
        <v>38</v>
      </c>
      <c r="O252" s="11"/>
      <c r="P252" s="4" t="s">
        <v>77</v>
      </c>
      <c r="Q252" s="12">
        <v>61400000</v>
      </c>
      <c r="R252" s="4" t="s">
        <v>38</v>
      </c>
      <c r="S252" s="12"/>
      <c r="T252" s="12">
        <v>66800000</v>
      </c>
      <c r="U252" s="9"/>
      <c r="V252">
        <f>IF(ISNUMBER(MATCH(I252,#REF!,0)),1,0)</f>
        <v>0</v>
      </c>
      <c r="W252" t="str">
        <f>IF(V252=1,VLOOKUP(I252,#REF!,2,FALSE),"No Match")</f>
        <v>No Match</v>
      </c>
    </row>
    <row r="253" spans="1:23" ht="30" x14ac:dyDescent="0.25">
      <c r="A253" s="9" t="s">
        <v>897</v>
      </c>
      <c r="B253" s="9" t="s">
        <v>898</v>
      </c>
      <c r="C253" s="4" t="s">
        <v>28</v>
      </c>
      <c r="D253" s="9" t="s">
        <v>899</v>
      </c>
      <c r="E253" s="4" t="s">
        <v>30</v>
      </c>
      <c r="F253" s="4" t="s">
        <v>31</v>
      </c>
      <c r="G253" s="4" t="s">
        <v>131</v>
      </c>
      <c r="H253" s="9" t="s">
        <v>900</v>
      </c>
      <c r="I253" s="4" t="s">
        <v>901</v>
      </c>
      <c r="J253" s="4" t="s">
        <v>77</v>
      </c>
      <c r="K253" s="4" t="s">
        <v>42</v>
      </c>
      <c r="L253" s="4" t="s">
        <v>77</v>
      </c>
      <c r="M253" s="10">
        <v>15304000</v>
      </c>
      <c r="N253" s="4" t="s">
        <v>77</v>
      </c>
      <c r="O253" s="11">
        <v>802000</v>
      </c>
      <c r="P253" s="4" t="s">
        <v>77</v>
      </c>
      <c r="Q253" s="12">
        <v>28699000</v>
      </c>
      <c r="R253" s="4" t="s">
        <v>38</v>
      </c>
      <c r="S253" s="12"/>
      <c r="T253" s="12">
        <v>44805000</v>
      </c>
      <c r="U253" s="9"/>
      <c r="V253">
        <f>IF(ISNUMBER(MATCH(I253,#REF!,0)),1,0)</f>
        <v>0</v>
      </c>
      <c r="W253" t="str">
        <f>IF(V253=1,VLOOKUP(I253,#REF!,2,FALSE),"No Match")</f>
        <v>No Match</v>
      </c>
    </row>
    <row r="254" spans="1:23" ht="30" x14ac:dyDescent="0.25">
      <c r="A254" s="9" t="s">
        <v>897</v>
      </c>
      <c r="B254" s="9" t="s">
        <v>902</v>
      </c>
      <c r="C254" s="4" t="s">
        <v>28</v>
      </c>
      <c r="D254" s="9" t="s">
        <v>903</v>
      </c>
      <c r="E254" s="4" t="s">
        <v>30</v>
      </c>
      <c r="F254" s="4" t="s">
        <v>31</v>
      </c>
      <c r="G254" s="4" t="s">
        <v>131</v>
      </c>
      <c r="H254" s="9" t="s">
        <v>900</v>
      </c>
      <c r="I254" s="4" t="s">
        <v>904</v>
      </c>
      <c r="J254" s="4" t="s">
        <v>77</v>
      </c>
      <c r="K254" s="4" t="s">
        <v>36</v>
      </c>
      <c r="L254" s="4" t="s">
        <v>77</v>
      </c>
      <c r="M254" s="10">
        <v>4600000</v>
      </c>
      <c r="N254" s="4" t="s">
        <v>77</v>
      </c>
      <c r="O254" s="11">
        <v>10300000</v>
      </c>
      <c r="P254" s="4" t="s">
        <v>77</v>
      </c>
      <c r="Q254" s="12">
        <v>12600000</v>
      </c>
      <c r="R254" s="4" t="s">
        <v>38</v>
      </c>
      <c r="S254" s="12"/>
      <c r="T254" s="12">
        <v>27500000</v>
      </c>
      <c r="U254" s="9"/>
      <c r="V254">
        <f>IF(ISNUMBER(MATCH(I254,#REF!,0)),1,0)</f>
        <v>0</v>
      </c>
      <c r="W254" t="str">
        <f>IF(V254=1,VLOOKUP(I254,#REF!,2,FALSE),"No Match")</f>
        <v>No Match</v>
      </c>
    </row>
    <row r="255" spans="1:23" hidden="1" x14ac:dyDescent="0.25">
      <c r="A255" s="9"/>
      <c r="B255" s="9"/>
      <c r="C255" s="4"/>
      <c r="D255" s="9"/>
      <c r="E255" s="4"/>
      <c r="F255" s="4"/>
      <c r="G255" s="4"/>
      <c r="H255" s="9"/>
      <c r="I255" s="4"/>
      <c r="J255" s="4"/>
      <c r="K255" s="4"/>
      <c r="L255" s="4"/>
      <c r="M255" s="10"/>
      <c r="N255" s="4"/>
      <c r="O255" s="11"/>
      <c r="P255" s="4"/>
      <c r="Q255" s="12"/>
      <c r="R255" s="4"/>
      <c r="S255" s="12"/>
      <c r="T255" s="12"/>
      <c r="U255" s="9"/>
    </row>
    <row r="256" spans="1:23" hidden="1" x14ac:dyDescent="0.25">
      <c r="A256" s="9"/>
      <c r="B256" s="9"/>
      <c r="C256" s="4"/>
      <c r="D256" s="9"/>
      <c r="E256" s="4"/>
      <c r="F256" s="4"/>
      <c r="G256" s="4"/>
      <c r="H256" s="9"/>
      <c r="I256" s="4"/>
      <c r="J256" s="4"/>
      <c r="K256" s="4"/>
      <c r="L256" s="4"/>
      <c r="M256" s="10"/>
      <c r="N256" s="4"/>
      <c r="O256" s="11"/>
      <c r="P256" s="4"/>
      <c r="Q256" s="12"/>
      <c r="R256" s="4"/>
      <c r="S256" s="12"/>
      <c r="T256" s="12"/>
      <c r="U256" s="9"/>
    </row>
    <row r="257" spans="1:23" hidden="1" x14ac:dyDescent="0.25">
      <c r="A257" s="9"/>
      <c r="B257" s="9"/>
      <c r="C257" s="4"/>
      <c r="D257" s="9"/>
      <c r="E257" s="4"/>
      <c r="F257" s="4"/>
      <c r="G257" s="4"/>
      <c r="H257" s="9"/>
      <c r="I257" s="4"/>
      <c r="J257" s="4"/>
      <c r="K257" s="4"/>
      <c r="L257" s="4"/>
      <c r="M257" s="10"/>
      <c r="N257" s="4"/>
      <c r="O257" s="11"/>
      <c r="P257" s="4"/>
      <c r="Q257" s="12"/>
      <c r="R257" s="4"/>
      <c r="S257" s="12"/>
      <c r="T257" s="12"/>
      <c r="U257" s="9"/>
    </row>
    <row r="258" spans="1:23" ht="30" x14ac:dyDescent="0.25">
      <c r="A258" s="9" t="s">
        <v>897</v>
      </c>
      <c r="B258" s="9" t="s">
        <v>914</v>
      </c>
      <c r="C258" s="4" t="s">
        <v>28</v>
      </c>
      <c r="D258" s="9" t="s">
        <v>915</v>
      </c>
      <c r="E258" s="4" t="s">
        <v>30</v>
      </c>
      <c r="F258" s="4" t="s">
        <v>31</v>
      </c>
      <c r="G258" s="4" t="s">
        <v>131</v>
      </c>
      <c r="H258" s="9" t="s">
        <v>900</v>
      </c>
      <c r="I258" s="4" t="s">
        <v>916</v>
      </c>
      <c r="J258" s="4" t="s">
        <v>77</v>
      </c>
      <c r="K258" s="4" t="s">
        <v>36</v>
      </c>
      <c r="L258" s="4" t="s">
        <v>77</v>
      </c>
      <c r="M258" s="10">
        <v>7900000</v>
      </c>
      <c r="N258" s="4" t="s">
        <v>77</v>
      </c>
      <c r="O258" s="11">
        <v>2300000</v>
      </c>
      <c r="P258" s="4" t="s">
        <v>77</v>
      </c>
      <c r="Q258" s="12">
        <v>22600000</v>
      </c>
      <c r="R258" s="4" t="s">
        <v>38</v>
      </c>
      <c r="S258" s="12"/>
      <c r="T258" s="12">
        <v>32800000</v>
      </c>
      <c r="U258" s="9"/>
      <c r="V258">
        <f>IF(ISNUMBER(MATCH(I258,#REF!,0)),1,0)</f>
        <v>0</v>
      </c>
      <c r="W258" t="str">
        <f>IF(V258=1,VLOOKUP(I258,#REF!,2,FALSE),"No Match")</f>
        <v>No Match</v>
      </c>
    </row>
    <row r="259" spans="1:23" ht="60" x14ac:dyDescent="0.25">
      <c r="A259" s="9" t="s">
        <v>897</v>
      </c>
      <c r="B259" s="9" t="s">
        <v>917</v>
      </c>
      <c r="C259" s="4" t="s">
        <v>28</v>
      </c>
      <c r="D259" s="9" t="s">
        <v>918</v>
      </c>
      <c r="E259" s="4" t="s">
        <v>30</v>
      </c>
      <c r="F259" s="4" t="s">
        <v>31</v>
      </c>
      <c r="G259" s="4" t="s">
        <v>131</v>
      </c>
      <c r="H259" s="9" t="s">
        <v>900</v>
      </c>
      <c r="I259" s="4" t="s">
        <v>919</v>
      </c>
      <c r="J259" s="4" t="s">
        <v>920</v>
      </c>
      <c r="K259" s="4" t="s">
        <v>36</v>
      </c>
      <c r="L259" s="4" t="s">
        <v>37</v>
      </c>
      <c r="M259" s="10">
        <v>6200000</v>
      </c>
      <c r="N259" s="4" t="s">
        <v>37</v>
      </c>
      <c r="O259" s="11">
        <v>1600000</v>
      </c>
      <c r="P259" s="4" t="s">
        <v>37</v>
      </c>
      <c r="Q259" s="12">
        <v>9199000</v>
      </c>
      <c r="R259" s="4" t="s">
        <v>38</v>
      </c>
      <c r="S259" s="12"/>
      <c r="T259" s="12">
        <v>16999000</v>
      </c>
      <c r="U259" s="9"/>
      <c r="V259">
        <f>IF(ISNUMBER(MATCH(I259,#REF!,0)),1,0)</f>
        <v>0</v>
      </c>
      <c r="W259" t="str">
        <f>IF(V259=1,VLOOKUP(I259,#REF!,2,FALSE),"No Match")</f>
        <v>No Match</v>
      </c>
    </row>
    <row r="260" spans="1:23" ht="60" x14ac:dyDescent="0.25">
      <c r="A260" s="9" t="s">
        <v>897</v>
      </c>
      <c r="B260" s="9" t="s">
        <v>917</v>
      </c>
      <c r="C260" s="4" t="s">
        <v>28</v>
      </c>
      <c r="D260" s="9" t="s">
        <v>921</v>
      </c>
      <c r="E260" s="4" t="s">
        <v>30</v>
      </c>
      <c r="F260" s="4" t="s">
        <v>31</v>
      </c>
      <c r="G260" s="4" t="s">
        <v>131</v>
      </c>
      <c r="H260" s="9" t="s">
        <v>900</v>
      </c>
      <c r="I260" s="4" t="s">
        <v>922</v>
      </c>
      <c r="J260" s="4" t="s">
        <v>920</v>
      </c>
      <c r="K260" s="4" t="s">
        <v>36</v>
      </c>
      <c r="L260" s="4" t="s">
        <v>37</v>
      </c>
      <c r="M260" s="10">
        <v>15600000</v>
      </c>
      <c r="N260" s="4" t="s">
        <v>37</v>
      </c>
      <c r="O260" s="11">
        <v>7100000</v>
      </c>
      <c r="P260" s="4" t="s">
        <v>37</v>
      </c>
      <c r="Q260" s="12">
        <v>40100000</v>
      </c>
      <c r="R260" s="4" t="s">
        <v>38</v>
      </c>
      <c r="S260" s="12"/>
      <c r="T260" s="12">
        <v>62800000</v>
      </c>
      <c r="U260" s="9"/>
      <c r="V260">
        <f>IF(ISNUMBER(MATCH(I260,#REF!,0)),1,0)</f>
        <v>0</v>
      </c>
      <c r="W260" t="str">
        <f>IF(V260=1,VLOOKUP(I260,#REF!,2,FALSE),"No Match")</f>
        <v>No Match</v>
      </c>
    </row>
    <row r="261" spans="1:23" ht="45" x14ac:dyDescent="0.25">
      <c r="A261" s="9" t="s">
        <v>897</v>
      </c>
      <c r="B261" s="9" t="s">
        <v>923</v>
      </c>
      <c r="C261" s="4" t="s">
        <v>28</v>
      </c>
      <c r="D261" s="9" t="s">
        <v>924</v>
      </c>
      <c r="E261" s="4" t="s">
        <v>30</v>
      </c>
      <c r="F261" s="4" t="s">
        <v>31</v>
      </c>
      <c r="G261" s="4" t="s">
        <v>131</v>
      </c>
      <c r="H261" s="9" t="s">
        <v>900</v>
      </c>
      <c r="I261" s="4" t="s">
        <v>925</v>
      </c>
      <c r="J261" s="4" t="s">
        <v>77</v>
      </c>
      <c r="K261" s="4" t="s">
        <v>36</v>
      </c>
      <c r="L261" s="4" t="s">
        <v>77</v>
      </c>
      <c r="M261" s="10">
        <v>2400000</v>
      </c>
      <c r="N261" s="4" t="s">
        <v>77</v>
      </c>
      <c r="O261" s="11">
        <v>1000000</v>
      </c>
      <c r="P261" s="4" t="s">
        <v>77</v>
      </c>
      <c r="Q261" s="12">
        <v>50800000</v>
      </c>
      <c r="R261" s="4" t="s">
        <v>38</v>
      </c>
      <c r="S261" s="12"/>
      <c r="T261" s="12">
        <v>54200000</v>
      </c>
      <c r="U261" s="9"/>
      <c r="V261">
        <f>IF(ISNUMBER(MATCH(I261,#REF!,0)),1,0)</f>
        <v>0</v>
      </c>
      <c r="W261" t="str">
        <f>IF(V261=1,VLOOKUP(I261,#REF!,2,FALSE),"No Match")</f>
        <v>No Match</v>
      </c>
    </row>
    <row r="262" spans="1:23" hidden="1" x14ac:dyDescent="0.25">
      <c r="A262" s="9"/>
      <c r="B262" s="9"/>
      <c r="C262" s="4"/>
      <c r="D262" s="9"/>
      <c r="E262" s="4"/>
      <c r="F262" s="4"/>
      <c r="G262" s="4"/>
      <c r="H262" s="9"/>
      <c r="I262" s="4"/>
      <c r="J262" s="4"/>
      <c r="K262" s="4"/>
      <c r="L262" s="4"/>
      <c r="M262" s="10"/>
      <c r="N262" s="4"/>
      <c r="O262" s="11"/>
      <c r="P262" s="4"/>
      <c r="Q262" s="12"/>
      <c r="R262" s="4"/>
      <c r="S262" s="12"/>
      <c r="T262" s="12"/>
      <c r="U262" s="9"/>
    </row>
    <row r="263" spans="1:23" ht="30" x14ac:dyDescent="0.25">
      <c r="A263" s="9" t="s">
        <v>897</v>
      </c>
      <c r="B263" s="9" t="s">
        <v>928</v>
      </c>
      <c r="C263" s="4" t="s">
        <v>28</v>
      </c>
      <c r="D263" s="9" t="s">
        <v>929</v>
      </c>
      <c r="E263" s="4" t="s">
        <v>30</v>
      </c>
      <c r="F263" s="4" t="s">
        <v>31</v>
      </c>
      <c r="G263" s="4" t="s">
        <v>131</v>
      </c>
      <c r="H263" s="9" t="s">
        <v>900</v>
      </c>
      <c r="I263" s="4" t="s">
        <v>930</v>
      </c>
      <c r="J263" s="4" t="s">
        <v>77</v>
      </c>
      <c r="K263" s="4" t="s">
        <v>42</v>
      </c>
      <c r="L263" s="4" t="s">
        <v>77</v>
      </c>
      <c r="M263" s="10">
        <v>329000</v>
      </c>
      <c r="N263" s="4" t="s">
        <v>77</v>
      </c>
      <c r="O263" s="11">
        <v>140000</v>
      </c>
      <c r="P263" s="4" t="s">
        <v>77</v>
      </c>
      <c r="Q263" s="12">
        <v>750000</v>
      </c>
      <c r="R263" s="4" t="s">
        <v>38</v>
      </c>
      <c r="S263" s="12"/>
      <c r="T263" s="12">
        <v>1219000</v>
      </c>
      <c r="U263" s="9"/>
      <c r="V263">
        <f>IF(ISNUMBER(MATCH(I263,#REF!,0)),1,0)</f>
        <v>0</v>
      </c>
      <c r="W263" t="str">
        <f>IF(V263=1,VLOOKUP(I263,#REF!,2,FALSE),"No Match")</f>
        <v>No Match</v>
      </c>
    </row>
    <row r="264" spans="1:23" ht="30" x14ac:dyDescent="0.25">
      <c r="A264" s="9" t="s">
        <v>897</v>
      </c>
      <c r="B264" s="9" t="s">
        <v>917</v>
      </c>
      <c r="C264" s="4" t="s">
        <v>28</v>
      </c>
      <c r="D264" s="9" t="s">
        <v>931</v>
      </c>
      <c r="E264" s="4" t="s">
        <v>30</v>
      </c>
      <c r="F264" s="4" t="s">
        <v>31</v>
      </c>
      <c r="G264" s="4" t="s">
        <v>131</v>
      </c>
      <c r="H264" s="9" t="s">
        <v>900</v>
      </c>
      <c r="I264" s="4" t="s">
        <v>932</v>
      </c>
      <c r="J264" s="4" t="s">
        <v>77</v>
      </c>
      <c r="K264" s="4" t="s">
        <v>36</v>
      </c>
      <c r="L264" s="4" t="s">
        <v>77</v>
      </c>
      <c r="M264" s="10">
        <v>2127000</v>
      </c>
      <c r="N264" s="4" t="s">
        <v>77</v>
      </c>
      <c r="O264" s="11">
        <v>1137000</v>
      </c>
      <c r="P264" s="4" t="s">
        <v>77</v>
      </c>
      <c r="Q264" s="12">
        <v>8800000</v>
      </c>
      <c r="R264" s="4" t="s">
        <v>38</v>
      </c>
      <c r="S264" s="12"/>
      <c r="T264" s="12">
        <v>12064000</v>
      </c>
      <c r="U264" s="9"/>
      <c r="V264">
        <f>IF(ISNUMBER(MATCH(I264,#REF!,0)),1,0)</f>
        <v>0</v>
      </c>
      <c r="W264" t="str">
        <f>IF(V264=1,VLOOKUP(I264,#REF!,2,FALSE),"No Match")</f>
        <v>No Match</v>
      </c>
    </row>
    <row r="265" spans="1:23" hidden="1" x14ac:dyDescent="0.25">
      <c r="A265" s="9"/>
      <c r="B265" s="9"/>
      <c r="C265" s="4"/>
      <c r="D265" s="9"/>
      <c r="E265" s="4"/>
      <c r="F265" s="4"/>
      <c r="G265" s="4"/>
      <c r="H265" s="9"/>
      <c r="I265" s="4"/>
      <c r="J265" s="4"/>
      <c r="K265" s="4"/>
      <c r="L265" s="4"/>
      <c r="M265" s="10"/>
      <c r="N265" s="4"/>
      <c r="O265" s="11"/>
      <c r="P265" s="4"/>
      <c r="Q265" s="12"/>
      <c r="R265" s="4"/>
      <c r="S265" s="12"/>
      <c r="T265" s="12"/>
      <c r="U265" s="9"/>
    </row>
    <row r="266" spans="1:23" hidden="1" x14ac:dyDescent="0.25">
      <c r="A266" s="9"/>
      <c r="B266" s="9"/>
      <c r="C266" s="4"/>
      <c r="D266" s="9"/>
      <c r="E266" s="4"/>
      <c r="F266" s="4"/>
      <c r="G266" s="4"/>
      <c r="H266" s="9"/>
      <c r="I266" s="4"/>
      <c r="J266" s="4"/>
      <c r="K266" s="4"/>
      <c r="L266" s="4"/>
      <c r="M266" s="10"/>
      <c r="N266" s="4"/>
      <c r="O266" s="11"/>
      <c r="P266" s="4"/>
      <c r="Q266" s="12"/>
      <c r="R266" s="4"/>
      <c r="S266" s="12"/>
      <c r="T266" s="12"/>
      <c r="U266" s="9"/>
    </row>
    <row r="267" spans="1:23" hidden="1" x14ac:dyDescent="0.25">
      <c r="A267" s="9"/>
      <c r="B267" s="9"/>
      <c r="C267" s="4"/>
      <c r="D267" s="9"/>
      <c r="E267" s="4"/>
      <c r="F267" s="4"/>
      <c r="G267" s="4"/>
      <c r="H267" s="9"/>
      <c r="I267" s="4"/>
      <c r="J267" s="4"/>
      <c r="K267" s="4"/>
      <c r="L267" s="4"/>
      <c r="M267" s="10"/>
      <c r="N267" s="4"/>
      <c r="O267" s="11"/>
      <c r="P267" s="4"/>
      <c r="Q267" s="12"/>
      <c r="R267" s="4"/>
      <c r="S267" s="12"/>
      <c r="T267" s="12"/>
      <c r="U267" s="9"/>
    </row>
    <row r="268" spans="1:23" ht="30" x14ac:dyDescent="0.25">
      <c r="A268" s="9" t="s">
        <v>933</v>
      </c>
      <c r="B268" s="9" t="s">
        <v>480</v>
      </c>
      <c r="C268" s="4" t="s">
        <v>28</v>
      </c>
      <c r="D268" s="9" t="s">
        <v>943</v>
      </c>
      <c r="E268" s="4" t="s">
        <v>30</v>
      </c>
      <c r="F268" s="4" t="s">
        <v>31</v>
      </c>
      <c r="G268" s="4" t="s">
        <v>32</v>
      </c>
      <c r="H268" s="9" t="s">
        <v>449</v>
      </c>
      <c r="I268" s="4" t="s">
        <v>944</v>
      </c>
      <c r="J268" s="4" t="s">
        <v>77</v>
      </c>
      <c r="K268" s="4" t="s">
        <v>36</v>
      </c>
      <c r="L268" s="4" t="s">
        <v>77</v>
      </c>
      <c r="M268" s="10">
        <v>10000000</v>
      </c>
      <c r="N268" s="4" t="s">
        <v>77</v>
      </c>
      <c r="O268" s="11">
        <v>1040000</v>
      </c>
      <c r="P268" s="4" t="s">
        <v>77</v>
      </c>
      <c r="Q268" s="12">
        <v>22001000</v>
      </c>
      <c r="R268" s="4" t="s">
        <v>38</v>
      </c>
      <c r="S268" s="12"/>
      <c r="T268" s="12">
        <v>33041000</v>
      </c>
      <c r="U268" s="9"/>
      <c r="V268">
        <f>IF(ISNUMBER(MATCH(I268,#REF!,0)),1,0)</f>
        <v>0</v>
      </c>
      <c r="W268" t="str">
        <f>IF(V268=1,VLOOKUP(I268,#REF!,2,FALSE),"No Match")</f>
        <v>No Match</v>
      </c>
    </row>
    <row r="269" spans="1:23" ht="60" x14ac:dyDescent="0.25">
      <c r="A269" s="9" t="s">
        <v>933</v>
      </c>
      <c r="B269" s="9" t="s">
        <v>480</v>
      </c>
      <c r="C269" s="4" t="s">
        <v>28</v>
      </c>
      <c r="D269" s="9" t="s">
        <v>945</v>
      </c>
      <c r="E269" s="4" t="s">
        <v>30</v>
      </c>
      <c r="F269" s="4" t="s">
        <v>31</v>
      </c>
      <c r="G269" s="4" t="s">
        <v>32</v>
      </c>
      <c r="H269" s="9" t="s">
        <v>449</v>
      </c>
      <c r="I269" s="4" t="s">
        <v>946</v>
      </c>
      <c r="J269" s="4" t="s">
        <v>77</v>
      </c>
      <c r="K269" s="4" t="s">
        <v>36</v>
      </c>
      <c r="L269" s="4" t="s">
        <v>77</v>
      </c>
      <c r="M269" s="10">
        <v>6000000</v>
      </c>
      <c r="N269" s="4" t="s">
        <v>77</v>
      </c>
      <c r="O269" s="11">
        <v>285000</v>
      </c>
      <c r="P269" s="4" t="s">
        <v>77</v>
      </c>
      <c r="Q269" s="12">
        <v>22001000</v>
      </c>
      <c r="R269" s="4" t="s">
        <v>38</v>
      </c>
      <c r="S269" s="12"/>
      <c r="T269" s="12">
        <v>28286000</v>
      </c>
      <c r="U269" s="9"/>
      <c r="V269">
        <f>IF(ISNUMBER(MATCH(I269,#REF!,0)),1,0)</f>
        <v>0</v>
      </c>
      <c r="W269" t="str">
        <f>IF(V269=1,VLOOKUP(I269,#REF!,2,FALSE),"No Match")</f>
        <v>No Match</v>
      </c>
    </row>
    <row r="270" spans="1:23" ht="60" x14ac:dyDescent="0.25">
      <c r="A270" s="9" t="s">
        <v>933</v>
      </c>
      <c r="B270" s="9" t="s">
        <v>480</v>
      </c>
      <c r="C270" s="4" t="s">
        <v>28</v>
      </c>
      <c r="D270" s="9" t="s">
        <v>947</v>
      </c>
      <c r="E270" s="4" t="s">
        <v>30</v>
      </c>
      <c r="F270" s="4" t="s">
        <v>31</v>
      </c>
      <c r="G270" s="4" t="s">
        <v>32</v>
      </c>
      <c r="H270" s="9" t="s">
        <v>449</v>
      </c>
      <c r="I270" s="4" t="s">
        <v>948</v>
      </c>
      <c r="J270" s="4" t="s">
        <v>77</v>
      </c>
      <c r="K270" s="4" t="s">
        <v>36</v>
      </c>
      <c r="L270" s="4" t="s">
        <v>77</v>
      </c>
      <c r="M270" s="10">
        <v>5000000</v>
      </c>
      <c r="N270" s="4" t="s">
        <v>77</v>
      </c>
      <c r="O270" s="11">
        <v>344000</v>
      </c>
      <c r="P270" s="4" t="s">
        <v>77</v>
      </c>
      <c r="Q270" s="12">
        <v>30001000</v>
      </c>
      <c r="R270" s="4" t="s">
        <v>38</v>
      </c>
      <c r="S270" s="12"/>
      <c r="T270" s="12">
        <v>35345000</v>
      </c>
      <c r="U270" s="9"/>
      <c r="V270">
        <f>IF(ISNUMBER(MATCH(I270,#REF!,0)),1,0)</f>
        <v>0</v>
      </c>
      <c r="W270" t="str">
        <f>IF(V270=1,VLOOKUP(I270,#REF!,2,FALSE),"No Match")</f>
        <v>No Match</v>
      </c>
    </row>
    <row r="271" spans="1:23" ht="30" x14ac:dyDescent="0.25">
      <c r="A271" s="9" t="s">
        <v>933</v>
      </c>
      <c r="B271" s="9" t="s">
        <v>480</v>
      </c>
      <c r="C271" s="4" t="s">
        <v>28</v>
      </c>
      <c r="D271" s="9" t="s">
        <v>949</v>
      </c>
      <c r="E271" s="4" t="s">
        <v>30</v>
      </c>
      <c r="F271" s="4" t="s">
        <v>31</v>
      </c>
      <c r="G271" s="4" t="s">
        <v>32</v>
      </c>
      <c r="H271" s="9" t="s">
        <v>449</v>
      </c>
      <c r="I271" s="4" t="s">
        <v>950</v>
      </c>
      <c r="J271" s="4" t="s">
        <v>77</v>
      </c>
      <c r="K271" s="4" t="s">
        <v>36</v>
      </c>
      <c r="L271" s="4" t="s">
        <v>77</v>
      </c>
      <c r="M271" s="10">
        <v>12000000</v>
      </c>
      <c r="N271" s="4" t="s">
        <v>77</v>
      </c>
      <c r="O271" s="11">
        <v>446000</v>
      </c>
      <c r="P271" s="4" t="s">
        <v>77</v>
      </c>
      <c r="Q271" s="12">
        <v>25000000</v>
      </c>
      <c r="R271" s="4" t="s">
        <v>38</v>
      </c>
      <c r="S271" s="12"/>
      <c r="T271" s="12">
        <v>37446000</v>
      </c>
      <c r="U271" s="9"/>
      <c r="V271">
        <f>IF(ISNUMBER(MATCH(I271,#REF!,0)),1,0)</f>
        <v>0</v>
      </c>
      <c r="W271" t="str">
        <f>IF(V271=1,VLOOKUP(I271,#REF!,2,FALSE),"No Match")</f>
        <v>No Match</v>
      </c>
    </row>
    <row r="272" spans="1:23" ht="30" x14ac:dyDescent="0.25">
      <c r="A272" s="9" t="s">
        <v>933</v>
      </c>
      <c r="B272" s="9" t="s">
        <v>462</v>
      </c>
      <c r="C272" s="4" t="s">
        <v>28</v>
      </c>
      <c r="D272" s="9" t="s">
        <v>951</v>
      </c>
      <c r="E272" s="4" t="s">
        <v>30</v>
      </c>
      <c r="F272" s="4" t="s">
        <v>31</v>
      </c>
      <c r="G272" s="4" t="s">
        <v>32</v>
      </c>
      <c r="H272" s="9" t="s">
        <v>449</v>
      </c>
      <c r="I272" s="4" t="s">
        <v>952</v>
      </c>
      <c r="J272" s="4" t="s">
        <v>77</v>
      </c>
      <c r="K272" s="4" t="s">
        <v>36</v>
      </c>
      <c r="L272" s="4" t="s">
        <v>77</v>
      </c>
      <c r="M272" s="10">
        <v>2800000</v>
      </c>
      <c r="N272" s="4" t="s">
        <v>77</v>
      </c>
      <c r="O272" s="11">
        <v>140000</v>
      </c>
      <c r="P272" s="4" t="s">
        <v>77</v>
      </c>
      <c r="Q272" s="12">
        <v>16100000</v>
      </c>
      <c r="R272" s="4" t="s">
        <v>38</v>
      </c>
      <c r="S272" s="12"/>
      <c r="T272" s="12">
        <v>19040000</v>
      </c>
      <c r="U272" s="9"/>
      <c r="V272">
        <f>IF(ISNUMBER(MATCH(I272,#REF!,0)),1,0)</f>
        <v>0</v>
      </c>
      <c r="W272" t="str">
        <f>IF(V272=1,VLOOKUP(I272,#REF!,2,FALSE),"No Match")</f>
        <v>No Match</v>
      </c>
    </row>
    <row r="273" spans="1:23" hidden="1" x14ac:dyDescent="0.25">
      <c r="A273" s="9"/>
      <c r="B273" s="9"/>
      <c r="C273" s="4"/>
      <c r="D273" s="9"/>
      <c r="E273" s="4"/>
      <c r="F273" s="4"/>
      <c r="G273" s="4"/>
      <c r="H273" s="9"/>
      <c r="I273" s="4"/>
      <c r="J273" s="4"/>
      <c r="K273" s="4"/>
      <c r="L273" s="4"/>
      <c r="M273" s="10"/>
      <c r="N273" s="4"/>
      <c r="O273" s="11"/>
      <c r="P273" s="4"/>
      <c r="Q273" s="12"/>
      <c r="R273" s="4"/>
      <c r="S273" s="12"/>
      <c r="T273" s="12"/>
      <c r="U273" s="9"/>
    </row>
    <row r="274" spans="1:23" hidden="1" x14ac:dyDescent="0.25">
      <c r="A274" s="9"/>
      <c r="B274" s="9"/>
      <c r="C274" s="4"/>
      <c r="D274" s="9"/>
      <c r="E274" s="4"/>
      <c r="F274" s="4"/>
      <c r="G274" s="4"/>
      <c r="H274" s="9"/>
      <c r="I274" s="4"/>
      <c r="J274" s="4"/>
      <c r="K274" s="4"/>
      <c r="L274" s="4"/>
      <c r="M274" s="10"/>
      <c r="N274" s="4"/>
      <c r="O274" s="11"/>
      <c r="P274" s="4"/>
      <c r="Q274" s="12"/>
      <c r="R274" s="4"/>
      <c r="S274" s="12"/>
      <c r="T274" s="12"/>
      <c r="U274" s="9"/>
    </row>
    <row r="275" spans="1:23" hidden="1" x14ac:dyDescent="0.25">
      <c r="A275" s="9"/>
      <c r="B275" s="9"/>
      <c r="C275" s="4"/>
      <c r="D275" s="9"/>
      <c r="E275" s="4"/>
      <c r="F275" s="4"/>
      <c r="G275" s="4"/>
      <c r="H275" s="9"/>
      <c r="I275" s="4"/>
      <c r="J275" s="4"/>
      <c r="K275" s="4"/>
      <c r="L275" s="4"/>
      <c r="M275" s="10"/>
      <c r="N275" s="4"/>
      <c r="O275" s="11"/>
      <c r="P275" s="4"/>
      <c r="Q275" s="12"/>
      <c r="R275" s="4"/>
      <c r="S275" s="12"/>
      <c r="T275" s="12"/>
      <c r="U275" s="9"/>
    </row>
    <row r="276" spans="1:23" hidden="1" x14ac:dyDescent="0.25">
      <c r="A276" s="9"/>
      <c r="B276" s="9"/>
      <c r="C276" s="4"/>
      <c r="D276" s="9"/>
      <c r="E276" s="4"/>
      <c r="F276" s="4"/>
      <c r="G276" s="4"/>
      <c r="H276" s="9"/>
      <c r="I276" s="4"/>
      <c r="J276" s="4"/>
      <c r="K276" s="4"/>
      <c r="L276" s="4"/>
      <c r="M276" s="10"/>
      <c r="N276" s="4"/>
      <c r="O276" s="11"/>
      <c r="P276" s="4"/>
      <c r="Q276" s="12"/>
      <c r="R276" s="4"/>
      <c r="S276" s="12"/>
      <c r="T276" s="12"/>
      <c r="U276" s="9"/>
    </row>
    <row r="277" spans="1:23" hidden="1" x14ac:dyDescent="0.25">
      <c r="A277" s="9"/>
      <c r="B277" s="9"/>
      <c r="C277" s="4"/>
      <c r="D277" s="9"/>
      <c r="E277" s="4"/>
      <c r="F277" s="4"/>
      <c r="G277" s="4"/>
      <c r="H277" s="9"/>
      <c r="I277" s="4"/>
      <c r="J277" s="4"/>
      <c r="K277" s="4"/>
      <c r="L277" s="4"/>
      <c r="M277" s="10"/>
      <c r="N277" s="4"/>
      <c r="O277" s="11"/>
      <c r="P277" s="4"/>
      <c r="Q277" s="12"/>
      <c r="R277" s="4"/>
      <c r="S277" s="12"/>
      <c r="T277" s="12"/>
      <c r="U277" s="9"/>
    </row>
    <row r="278" spans="1:23" hidden="1" x14ac:dyDescent="0.25">
      <c r="A278" s="9"/>
      <c r="B278" s="9"/>
      <c r="C278" s="4"/>
      <c r="D278" s="9"/>
      <c r="E278" s="4"/>
      <c r="F278" s="4"/>
      <c r="G278" s="4"/>
      <c r="H278" s="9"/>
      <c r="I278" s="4"/>
      <c r="J278" s="4"/>
      <c r="K278" s="4"/>
      <c r="L278" s="4"/>
      <c r="M278" s="10"/>
      <c r="N278" s="4"/>
      <c r="O278" s="11"/>
      <c r="P278" s="4"/>
      <c r="Q278" s="12"/>
      <c r="R278" s="4"/>
      <c r="S278" s="12"/>
      <c r="T278" s="12"/>
      <c r="U278" s="9"/>
    </row>
    <row r="279" spans="1:23" hidden="1" x14ac:dyDescent="0.25">
      <c r="A279" s="9"/>
      <c r="B279" s="9"/>
      <c r="C279" s="4"/>
      <c r="D279" s="9"/>
      <c r="E279" s="4"/>
      <c r="F279" s="4"/>
      <c r="G279" s="4"/>
      <c r="H279" s="9"/>
      <c r="I279" s="4"/>
      <c r="J279" s="4"/>
      <c r="K279" s="4"/>
      <c r="L279" s="4"/>
      <c r="M279" s="10"/>
      <c r="N279" s="4"/>
      <c r="O279" s="11"/>
      <c r="P279" s="4"/>
      <c r="Q279" s="12"/>
      <c r="R279" s="4"/>
      <c r="S279" s="12"/>
      <c r="T279" s="12"/>
      <c r="U279" s="9"/>
    </row>
    <row r="280" spans="1:23" hidden="1" x14ac:dyDescent="0.25">
      <c r="A280" s="9"/>
      <c r="B280" s="9"/>
      <c r="C280" s="4"/>
      <c r="D280" s="9"/>
      <c r="E280" s="4"/>
      <c r="F280" s="4"/>
      <c r="G280" s="4"/>
      <c r="H280" s="9"/>
      <c r="I280" s="4"/>
      <c r="J280" s="4"/>
      <c r="K280" s="4"/>
      <c r="L280" s="4"/>
      <c r="M280" s="10"/>
      <c r="N280" s="4"/>
      <c r="O280" s="11"/>
      <c r="P280" s="4"/>
      <c r="Q280" s="12"/>
      <c r="R280" s="4"/>
      <c r="S280" s="12"/>
      <c r="T280" s="12"/>
      <c r="U280" s="9"/>
    </row>
    <row r="281" spans="1:23" ht="45" x14ac:dyDescent="0.25">
      <c r="A281" s="9" t="s">
        <v>980</v>
      </c>
      <c r="B281" s="9" t="s">
        <v>981</v>
      </c>
      <c r="C281" s="4" t="s">
        <v>28</v>
      </c>
      <c r="D281" s="9" t="s">
        <v>982</v>
      </c>
      <c r="E281" s="4" t="s">
        <v>301</v>
      </c>
      <c r="F281" s="4" t="s">
        <v>31</v>
      </c>
      <c r="G281" s="4" t="s">
        <v>113</v>
      </c>
      <c r="H281" s="9" t="s">
        <v>983</v>
      </c>
      <c r="I281" s="4" t="s">
        <v>984</v>
      </c>
      <c r="J281" s="4" t="s">
        <v>77</v>
      </c>
      <c r="K281" s="4" t="s">
        <v>303</v>
      </c>
      <c r="L281" s="4" t="s">
        <v>77</v>
      </c>
      <c r="M281" s="10">
        <v>50000</v>
      </c>
      <c r="N281" s="4" t="s">
        <v>38</v>
      </c>
      <c r="O281" s="11"/>
      <c r="P281" s="4" t="s">
        <v>77</v>
      </c>
      <c r="Q281" s="12">
        <v>787000</v>
      </c>
      <c r="R281" s="4" t="s">
        <v>77</v>
      </c>
      <c r="S281" s="12">
        <v>34000</v>
      </c>
      <c r="T281" s="12">
        <v>871000</v>
      </c>
      <c r="U281" s="9"/>
      <c r="V281">
        <f>IF(ISNUMBER(MATCH(I281,#REF!,0)),1,0)</f>
        <v>0</v>
      </c>
      <c r="W281" t="str">
        <f>IF(V281=1,VLOOKUP(I281,#REF!,2,FALSE),"No Match")</f>
        <v>No Match</v>
      </c>
    </row>
    <row r="282" spans="1:23" ht="45" x14ac:dyDescent="0.25">
      <c r="A282" s="9" t="s">
        <v>980</v>
      </c>
      <c r="B282" s="9" t="s">
        <v>985</v>
      </c>
      <c r="C282" s="4" t="s">
        <v>28</v>
      </c>
      <c r="D282" s="9" t="s">
        <v>986</v>
      </c>
      <c r="E282" s="4" t="s">
        <v>301</v>
      </c>
      <c r="F282" s="4" t="s">
        <v>31</v>
      </c>
      <c r="G282" s="4" t="s">
        <v>113</v>
      </c>
      <c r="H282" s="9" t="s">
        <v>983</v>
      </c>
      <c r="I282" s="4" t="s">
        <v>987</v>
      </c>
      <c r="J282" s="4" t="s">
        <v>77</v>
      </c>
      <c r="K282" s="4" t="s">
        <v>303</v>
      </c>
      <c r="L282" s="4" t="s">
        <v>77</v>
      </c>
      <c r="M282" s="10">
        <v>40000</v>
      </c>
      <c r="N282" s="4" t="s">
        <v>38</v>
      </c>
      <c r="O282" s="11"/>
      <c r="P282" s="4" t="s">
        <v>77</v>
      </c>
      <c r="Q282" s="12">
        <v>2044000</v>
      </c>
      <c r="R282" s="4" t="s">
        <v>77</v>
      </c>
      <c r="S282" s="12">
        <v>83000</v>
      </c>
      <c r="T282" s="12">
        <v>2167000</v>
      </c>
      <c r="U282" s="9"/>
      <c r="V282">
        <f>IF(ISNUMBER(MATCH(I282,#REF!,0)),1,0)</f>
        <v>0</v>
      </c>
      <c r="W282" t="str">
        <f>IF(V282=1,VLOOKUP(I282,#REF!,2,FALSE),"No Match")</f>
        <v>No Match</v>
      </c>
    </row>
    <row r="283" spans="1:23" ht="30" x14ac:dyDescent="0.25">
      <c r="A283" s="9" t="s">
        <v>980</v>
      </c>
      <c r="B283" s="9" t="s">
        <v>988</v>
      </c>
      <c r="C283" s="4" t="s">
        <v>28</v>
      </c>
      <c r="D283" s="9" t="s">
        <v>989</v>
      </c>
      <c r="E283" s="4" t="s">
        <v>30</v>
      </c>
      <c r="F283" s="4" t="s">
        <v>31</v>
      </c>
      <c r="G283" s="4" t="s">
        <v>113</v>
      </c>
      <c r="H283" s="9" t="s">
        <v>983</v>
      </c>
      <c r="I283" s="4" t="s">
        <v>990</v>
      </c>
      <c r="J283" s="4" t="s">
        <v>77</v>
      </c>
      <c r="K283" s="4" t="s">
        <v>36</v>
      </c>
      <c r="L283" s="4" t="s">
        <v>77</v>
      </c>
      <c r="M283" s="10">
        <v>6800000</v>
      </c>
      <c r="N283" s="4" t="s">
        <v>77</v>
      </c>
      <c r="O283" s="11">
        <v>3500000</v>
      </c>
      <c r="P283" s="4" t="s">
        <v>77</v>
      </c>
      <c r="Q283" s="12">
        <v>14199000</v>
      </c>
      <c r="R283" s="4" t="s">
        <v>38</v>
      </c>
      <c r="S283" s="12"/>
      <c r="T283" s="12">
        <v>24499000</v>
      </c>
      <c r="U283" s="9"/>
      <c r="V283">
        <f>IF(ISNUMBER(MATCH(I283,#REF!,0)),1,0)</f>
        <v>0</v>
      </c>
      <c r="W283" t="str">
        <f>IF(V283=1,VLOOKUP(I283,#REF!,2,FALSE),"No Match")</f>
        <v>No Match</v>
      </c>
    </row>
    <row r="284" spans="1:23" ht="30" x14ac:dyDescent="0.25">
      <c r="A284" s="9" t="s">
        <v>980</v>
      </c>
      <c r="B284" s="9" t="s">
        <v>991</v>
      </c>
      <c r="C284" s="4" t="s">
        <v>28</v>
      </c>
      <c r="D284" s="9" t="s">
        <v>992</v>
      </c>
      <c r="E284" s="4" t="s">
        <v>30</v>
      </c>
      <c r="F284" s="4" t="s">
        <v>31</v>
      </c>
      <c r="G284" s="4" t="s">
        <v>113</v>
      </c>
      <c r="H284" s="9" t="s">
        <v>983</v>
      </c>
      <c r="I284" s="4" t="s">
        <v>993</v>
      </c>
      <c r="J284" s="4" t="s">
        <v>77</v>
      </c>
      <c r="K284" s="4" t="s">
        <v>36</v>
      </c>
      <c r="L284" s="4" t="s">
        <v>77</v>
      </c>
      <c r="M284" s="10">
        <v>5900000</v>
      </c>
      <c r="N284" s="4" t="s">
        <v>77</v>
      </c>
      <c r="O284" s="11">
        <v>800000</v>
      </c>
      <c r="P284" s="4" t="s">
        <v>77</v>
      </c>
      <c r="Q284" s="12">
        <v>12001000</v>
      </c>
      <c r="R284" s="4" t="s">
        <v>38</v>
      </c>
      <c r="S284" s="12"/>
      <c r="T284" s="12">
        <v>18701000</v>
      </c>
      <c r="U284" s="9"/>
      <c r="V284">
        <f>IF(ISNUMBER(MATCH(I284,#REF!,0)),1,0)</f>
        <v>0</v>
      </c>
      <c r="W284" t="str">
        <f>IF(V284=1,VLOOKUP(I284,#REF!,2,FALSE),"No Match")</f>
        <v>No Match</v>
      </c>
    </row>
    <row r="285" spans="1:23" ht="30" x14ac:dyDescent="0.25">
      <c r="A285" s="9" t="s">
        <v>980</v>
      </c>
      <c r="B285" s="9" t="s">
        <v>994</v>
      </c>
      <c r="C285" s="4" t="s">
        <v>28</v>
      </c>
      <c r="D285" s="9" t="s">
        <v>995</v>
      </c>
      <c r="E285" s="4" t="s">
        <v>30</v>
      </c>
      <c r="F285" s="4" t="s">
        <v>31</v>
      </c>
      <c r="G285" s="4" t="s">
        <v>113</v>
      </c>
      <c r="H285" s="9" t="s">
        <v>983</v>
      </c>
      <c r="I285" s="4" t="s">
        <v>996</v>
      </c>
      <c r="J285" s="4" t="s">
        <v>77</v>
      </c>
      <c r="K285" s="4" t="s">
        <v>36</v>
      </c>
      <c r="L285" s="4" t="s">
        <v>77</v>
      </c>
      <c r="M285" s="10">
        <v>9000000</v>
      </c>
      <c r="N285" s="4" t="s">
        <v>77</v>
      </c>
      <c r="O285" s="11">
        <v>2100000</v>
      </c>
      <c r="P285" s="4" t="s">
        <v>77</v>
      </c>
      <c r="Q285" s="12">
        <v>21601000</v>
      </c>
      <c r="R285" s="4" t="s">
        <v>38</v>
      </c>
      <c r="S285" s="12"/>
      <c r="T285" s="12">
        <v>32701000</v>
      </c>
      <c r="U285" s="9"/>
      <c r="V285">
        <f>IF(ISNUMBER(MATCH(I285,#REF!,0)),1,0)</f>
        <v>0</v>
      </c>
      <c r="W285" t="str">
        <f>IF(V285=1,VLOOKUP(I285,#REF!,2,FALSE),"No Match")</f>
        <v>No Match</v>
      </c>
    </row>
    <row r="286" spans="1:23" ht="30" x14ac:dyDescent="0.25">
      <c r="A286" s="9" t="s">
        <v>980</v>
      </c>
      <c r="B286" s="9" t="s">
        <v>997</v>
      </c>
      <c r="C286" s="4" t="s">
        <v>28</v>
      </c>
      <c r="D286" s="9" t="s">
        <v>998</v>
      </c>
      <c r="E286" s="4" t="s">
        <v>30</v>
      </c>
      <c r="F286" s="4" t="s">
        <v>31</v>
      </c>
      <c r="G286" s="4" t="s">
        <v>113</v>
      </c>
      <c r="H286" s="9" t="s">
        <v>983</v>
      </c>
      <c r="I286" s="4" t="s">
        <v>999</v>
      </c>
      <c r="J286" s="4" t="s">
        <v>77</v>
      </c>
      <c r="K286" s="4" t="s">
        <v>36</v>
      </c>
      <c r="L286" s="4" t="s">
        <v>77</v>
      </c>
      <c r="M286" s="10">
        <v>9500000</v>
      </c>
      <c r="N286" s="4" t="s">
        <v>77</v>
      </c>
      <c r="O286" s="11">
        <v>2900000</v>
      </c>
      <c r="P286" s="4" t="s">
        <v>77</v>
      </c>
      <c r="Q286" s="12">
        <v>9300000</v>
      </c>
      <c r="R286" s="4" t="s">
        <v>38</v>
      </c>
      <c r="S286" s="12"/>
      <c r="T286" s="12">
        <v>21700000</v>
      </c>
      <c r="U286" s="9"/>
      <c r="V286">
        <f>IF(ISNUMBER(MATCH(I286,#REF!,0)),1,0)</f>
        <v>0</v>
      </c>
      <c r="W286" t="str">
        <f>IF(V286=1,VLOOKUP(I286,#REF!,2,FALSE),"No Match")</f>
        <v>No Match</v>
      </c>
    </row>
    <row r="287" spans="1:23" ht="45" x14ac:dyDescent="0.25">
      <c r="A287" s="9" t="s">
        <v>980</v>
      </c>
      <c r="B287" s="9" t="s">
        <v>1000</v>
      </c>
      <c r="C287" s="4" t="s">
        <v>28</v>
      </c>
      <c r="D287" s="9" t="s">
        <v>1001</v>
      </c>
      <c r="E287" s="4" t="s">
        <v>30</v>
      </c>
      <c r="F287" s="4" t="s">
        <v>31</v>
      </c>
      <c r="G287" s="4" t="s">
        <v>113</v>
      </c>
      <c r="H287" s="9" t="s">
        <v>1002</v>
      </c>
      <c r="I287" s="4" t="s">
        <v>1003</v>
      </c>
      <c r="J287" s="4" t="s">
        <v>77</v>
      </c>
      <c r="K287" s="4" t="s">
        <v>36</v>
      </c>
      <c r="L287" s="4" t="s">
        <v>77</v>
      </c>
      <c r="M287" s="10">
        <v>30100000</v>
      </c>
      <c r="N287" s="4" t="s">
        <v>77</v>
      </c>
      <c r="O287" s="11">
        <v>2900000</v>
      </c>
      <c r="P287" s="4" t="s">
        <v>77</v>
      </c>
      <c r="Q287" s="12">
        <v>70099000</v>
      </c>
      <c r="R287" s="4" t="s">
        <v>38</v>
      </c>
      <c r="S287" s="12"/>
      <c r="T287" s="12">
        <v>103099000</v>
      </c>
      <c r="U287" s="9"/>
      <c r="V287">
        <f>IF(ISNUMBER(MATCH(I287,#REF!,0)),1,0)</f>
        <v>0</v>
      </c>
      <c r="W287" t="str">
        <f>IF(V287=1,VLOOKUP(I287,#REF!,2,FALSE),"No Match")</f>
        <v>No Match</v>
      </c>
    </row>
    <row r="288" spans="1:23" ht="30" x14ac:dyDescent="0.25">
      <c r="A288" s="9" t="s">
        <v>1004</v>
      </c>
      <c r="B288" s="9" t="s">
        <v>1005</v>
      </c>
      <c r="C288" s="4" t="s">
        <v>28</v>
      </c>
      <c r="D288" s="9" t="s">
        <v>1006</v>
      </c>
      <c r="E288" s="4" t="s">
        <v>30</v>
      </c>
      <c r="F288" s="4" t="s">
        <v>31</v>
      </c>
      <c r="G288" s="4" t="s">
        <v>294</v>
      </c>
      <c r="H288" s="9" t="s">
        <v>270</v>
      </c>
      <c r="I288" s="4" t="s">
        <v>1007</v>
      </c>
      <c r="J288" s="4" t="s">
        <v>77</v>
      </c>
      <c r="K288" s="4" t="s">
        <v>36</v>
      </c>
      <c r="L288" s="4" t="s">
        <v>77</v>
      </c>
      <c r="M288" s="10">
        <v>2964000</v>
      </c>
      <c r="N288" s="4" t="s">
        <v>77</v>
      </c>
      <c r="O288" s="11">
        <v>5766000</v>
      </c>
      <c r="P288" s="4" t="s">
        <v>77</v>
      </c>
      <c r="Q288" s="12">
        <v>79999000</v>
      </c>
      <c r="R288" s="4" t="s">
        <v>38</v>
      </c>
      <c r="S288" s="12"/>
      <c r="T288" s="12">
        <v>88729000</v>
      </c>
      <c r="U288" s="9"/>
      <c r="V288">
        <f>IF(ISNUMBER(MATCH(I288,#REF!,0)),1,0)</f>
        <v>0</v>
      </c>
      <c r="W288" t="str">
        <f>IF(V288=1,VLOOKUP(I288,#REF!,2,FALSE),"No Match")</f>
        <v>No Match</v>
      </c>
    </row>
    <row r="289" spans="1:23" ht="30" x14ac:dyDescent="0.25">
      <c r="A289" s="9" t="s">
        <v>1004</v>
      </c>
      <c r="B289" s="9" t="s">
        <v>1008</v>
      </c>
      <c r="C289" s="4" t="s">
        <v>28</v>
      </c>
      <c r="D289" s="9" t="s">
        <v>1009</v>
      </c>
      <c r="E289" s="4" t="s">
        <v>30</v>
      </c>
      <c r="F289" s="4" t="s">
        <v>31</v>
      </c>
      <c r="G289" s="4" t="s">
        <v>294</v>
      </c>
      <c r="H289" s="9" t="s">
        <v>270</v>
      </c>
      <c r="I289" s="4" t="s">
        <v>1010</v>
      </c>
      <c r="J289" s="4" t="s">
        <v>77</v>
      </c>
      <c r="K289" s="4" t="s">
        <v>36</v>
      </c>
      <c r="L289" s="4" t="s">
        <v>77</v>
      </c>
      <c r="M289" s="10">
        <v>6200000</v>
      </c>
      <c r="N289" s="4" t="s">
        <v>77</v>
      </c>
      <c r="O289" s="11">
        <v>5300000</v>
      </c>
      <c r="P289" s="4" t="s">
        <v>77</v>
      </c>
      <c r="Q289" s="12">
        <v>18200000</v>
      </c>
      <c r="R289" s="4" t="s">
        <v>38</v>
      </c>
      <c r="S289" s="12"/>
      <c r="T289" s="12">
        <v>29700000</v>
      </c>
      <c r="U289" s="9"/>
      <c r="V289">
        <f>IF(ISNUMBER(MATCH(I289,#REF!,0)),1,0)</f>
        <v>0</v>
      </c>
      <c r="W289" t="str">
        <f>IF(V289=1,VLOOKUP(I289,#REF!,2,FALSE),"No Match")</f>
        <v>No Match</v>
      </c>
    </row>
    <row r="290" spans="1:23" ht="30" x14ac:dyDescent="0.25">
      <c r="A290" s="9" t="s">
        <v>1004</v>
      </c>
      <c r="B290" s="9" t="s">
        <v>1008</v>
      </c>
      <c r="C290" s="4" t="s">
        <v>28</v>
      </c>
      <c r="D290" s="9" t="s">
        <v>1011</v>
      </c>
      <c r="E290" s="4" t="s">
        <v>30</v>
      </c>
      <c r="F290" s="4" t="s">
        <v>31</v>
      </c>
      <c r="G290" s="4" t="s">
        <v>294</v>
      </c>
      <c r="H290" s="9" t="s">
        <v>270</v>
      </c>
      <c r="I290" s="4" t="s">
        <v>1012</v>
      </c>
      <c r="J290" s="4" t="s">
        <v>77</v>
      </c>
      <c r="K290" s="4" t="s">
        <v>36</v>
      </c>
      <c r="L290" s="4" t="s">
        <v>77</v>
      </c>
      <c r="M290" s="10">
        <v>3200000</v>
      </c>
      <c r="N290" s="4" t="s">
        <v>77</v>
      </c>
      <c r="O290" s="11">
        <v>6005000</v>
      </c>
      <c r="P290" s="4" t="s">
        <v>77</v>
      </c>
      <c r="Q290" s="12">
        <v>9399000</v>
      </c>
      <c r="R290" s="4" t="s">
        <v>38</v>
      </c>
      <c r="S290" s="12"/>
      <c r="T290" s="12">
        <v>18604000</v>
      </c>
      <c r="U290" s="9"/>
      <c r="V290">
        <f>IF(ISNUMBER(MATCH(I290,#REF!,0)),1,0)</f>
        <v>0</v>
      </c>
      <c r="W290" t="str">
        <f>IF(V290=1,VLOOKUP(I290,#REF!,2,FALSE),"No Match")</f>
        <v>No Match</v>
      </c>
    </row>
    <row r="291" spans="1:23" ht="60" x14ac:dyDescent="0.25">
      <c r="A291" s="9" t="s">
        <v>1004</v>
      </c>
      <c r="B291" s="9" t="s">
        <v>1013</v>
      </c>
      <c r="C291" s="4" t="s">
        <v>28</v>
      </c>
      <c r="D291" s="9" t="s">
        <v>1014</v>
      </c>
      <c r="E291" s="4" t="s">
        <v>30</v>
      </c>
      <c r="F291" s="4" t="s">
        <v>31</v>
      </c>
      <c r="G291" s="4" t="s">
        <v>294</v>
      </c>
      <c r="H291" s="9" t="s">
        <v>270</v>
      </c>
      <c r="I291" s="4" t="s">
        <v>1015</v>
      </c>
      <c r="J291" s="4" t="s">
        <v>77</v>
      </c>
      <c r="K291" s="4" t="s">
        <v>36</v>
      </c>
      <c r="L291" s="4" t="s">
        <v>77</v>
      </c>
      <c r="M291" s="10">
        <v>2100000</v>
      </c>
      <c r="N291" s="4" t="s">
        <v>77</v>
      </c>
      <c r="O291" s="11">
        <v>700000</v>
      </c>
      <c r="P291" s="4" t="s">
        <v>77</v>
      </c>
      <c r="Q291" s="12">
        <v>3400000</v>
      </c>
      <c r="R291" s="4" t="s">
        <v>38</v>
      </c>
      <c r="S291" s="12"/>
      <c r="T291" s="12">
        <v>6200000</v>
      </c>
      <c r="U291" s="9"/>
      <c r="V291">
        <f>IF(ISNUMBER(MATCH(I291,#REF!,0)),1,0)</f>
        <v>0</v>
      </c>
      <c r="W291" t="str">
        <f>IF(V291=1,VLOOKUP(I291,#REF!,2,FALSE),"No Match")</f>
        <v>No Match</v>
      </c>
    </row>
    <row r="292" spans="1:23" ht="30" x14ac:dyDescent="0.25">
      <c r="A292" s="9" t="s">
        <v>1016</v>
      </c>
      <c r="B292" s="9" t="s">
        <v>317</v>
      </c>
      <c r="C292" s="4" t="s">
        <v>28</v>
      </c>
      <c r="D292" s="9" t="s">
        <v>1017</v>
      </c>
      <c r="E292" s="4" t="s">
        <v>30</v>
      </c>
      <c r="F292" s="4" t="s">
        <v>31</v>
      </c>
      <c r="G292" s="4" t="s">
        <v>1018</v>
      </c>
      <c r="H292" s="9" t="s">
        <v>434</v>
      </c>
      <c r="I292" s="4" t="s">
        <v>1019</v>
      </c>
      <c r="J292" s="4" t="s">
        <v>77</v>
      </c>
      <c r="K292" s="4" t="s">
        <v>36</v>
      </c>
      <c r="L292" s="4" t="s">
        <v>77</v>
      </c>
      <c r="M292" s="10">
        <v>13746000</v>
      </c>
      <c r="N292" s="4" t="s">
        <v>77</v>
      </c>
      <c r="O292" s="11">
        <v>1650000</v>
      </c>
      <c r="P292" s="4" t="s">
        <v>77</v>
      </c>
      <c r="Q292" s="12">
        <v>56452000</v>
      </c>
      <c r="R292" s="4" t="s">
        <v>38</v>
      </c>
      <c r="S292" s="12"/>
      <c r="T292" s="12">
        <v>71848000</v>
      </c>
      <c r="U292" s="9"/>
      <c r="V292">
        <f>IF(ISNUMBER(MATCH(I292,#REF!,0)),1,0)</f>
        <v>0</v>
      </c>
      <c r="W292" t="str">
        <f>IF(V292=1,VLOOKUP(I292,#REF!,2,FALSE),"No Match")</f>
        <v>No Match</v>
      </c>
    </row>
    <row r="293" spans="1:23" ht="30" x14ac:dyDescent="0.25">
      <c r="A293" s="9" t="s">
        <v>1020</v>
      </c>
      <c r="B293" s="9" t="s">
        <v>1021</v>
      </c>
      <c r="C293" s="4" t="s">
        <v>28</v>
      </c>
      <c r="D293" s="9" t="s">
        <v>1022</v>
      </c>
      <c r="E293" s="4" t="s">
        <v>30</v>
      </c>
      <c r="F293" s="4" t="s">
        <v>31</v>
      </c>
      <c r="G293" s="4" t="s">
        <v>294</v>
      </c>
      <c r="H293" s="9" t="s">
        <v>1023</v>
      </c>
      <c r="I293" s="4" t="s">
        <v>1024</v>
      </c>
      <c r="J293" s="4" t="s">
        <v>77</v>
      </c>
      <c r="K293" s="4" t="s">
        <v>36</v>
      </c>
      <c r="L293" s="4" t="s">
        <v>77</v>
      </c>
      <c r="M293" s="10">
        <v>4500000</v>
      </c>
      <c r="N293" s="4" t="s">
        <v>38</v>
      </c>
      <c r="O293" s="11"/>
      <c r="P293" s="4" t="s">
        <v>77</v>
      </c>
      <c r="Q293" s="12">
        <v>25700000</v>
      </c>
      <c r="R293" s="4" t="s">
        <v>38</v>
      </c>
      <c r="S293" s="12"/>
      <c r="T293" s="12">
        <v>30200000</v>
      </c>
      <c r="U293" s="9" t="s">
        <v>1025</v>
      </c>
      <c r="V293">
        <f>IF(ISNUMBER(MATCH(I293,#REF!,0)),1,0)</f>
        <v>0</v>
      </c>
      <c r="W293" t="str">
        <f>IF(V293=1,VLOOKUP(I293,#REF!,2,FALSE),"No Match")</f>
        <v>No Match</v>
      </c>
    </row>
    <row r="294" spans="1:23" x14ac:dyDescent="0.25">
      <c r="A294" s="9" t="s">
        <v>1020</v>
      </c>
      <c r="B294" s="9" t="s">
        <v>1021</v>
      </c>
      <c r="C294" s="4" t="s">
        <v>28</v>
      </c>
      <c r="D294" s="9" t="s">
        <v>1026</v>
      </c>
      <c r="E294" s="4" t="s">
        <v>30</v>
      </c>
      <c r="F294" s="4" t="s">
        <v>31</v>
      </c>
      <c r="G294" s="4" t="s">
        <v>294</v>
      </c>
      <c r="H294" s="9" t="s">
        <v>1023</v>
      </c>
      <c r="I294" s="4" t="s">
        <v>1027</v>
      </c>
      <c r="J294" s="4" t="s">
        <v>77</v>
      </c>
      <c r="K294" s="4" t="s">
        <v>36</v>
      </c>
      <c r="L294" s="4" t="s">
        <v>77</v>
      </c>
      <c r="M294" s="10">
        <v>5519000</v>
      </c>
      <c r="N294" s="4" t="s">
        <v>77</v>
      </c>
      <c r="O294" s="11">
        <v>908000</v>
      </c>
      <c r="P294" s="4" t="s">
        <v>77</v>
      </c>
      <c r="Q294" s="12">
        <v>40500000</v>
      </c>
      <c r="R294" s="4" t="s">
        <v>38</v>
      </c>
      <c r="S294" s="12"/>
      <c r="T294" s="12">
        <v>46927000</v>
      </c>
      <c r="U294" s="9" t="s">
        <v>1025</v>
      </c>
      <c r="V294">
        <f>IF(ISNUMBER(MATCH(I294,#REF!,0)),1,0)</f>
        <v>0</v>
      </c>
      <c r="W294" t="str">
        <f>IF(V294=1,VLOOKUP(I294,#REF!,2,FALSE),"No Match")</f>
        <v>No Match</v>
      </c>
    </row>
    <row r="295" spans="1:23" x14ac:dyDescent="0.25">
      <c r="A295" s="9" t="s">
        <v>1020</v>
      </c>
      <c r="B295" s="9" t="s">
        <v>1021</v>
      </c>
      <c r="C295" s="4" t="s">
        <v>28</v>
      </c>
      <c r="D295" s="9" t="s">
        <v>1028</v>
      </c>
      <c r="E295" s="4" t="s">
        <v>30</v>
      </c>
      <c r="F295" s="4" t="s">
        <v>31</v>
      </c>
      <c r="G295" s="4" t="s">
        <v>294</v>
      </c>
      <c r="H295" s="9" t="s">
        <v>1023</v>
      </c>
      <c r="I295" s="4" t="s">
        <v>1029</v>
      </c>
      <c r="J295" s="4" t="s">
        <v>77</v>
      </c>
      <c r="K295" s="4" t="s">
        <v>36</v>
      </c>
      <c r="L295" s="4" t="s">
        <v>77</v>
      </c>
      <c r="M295" s="10">
        <v>13300000</v>
      </c>
      <c r="N295" s="4" t="s">
        <v>77</v>
      </c>
      <c r="O295" s="11">
        <v>2523000</v>
      </c>
      <c r="P295" s="4" t="s">
        <v>77</v>
      </c>
      <c r="Q295" s="12">
        <v>67700000</v>
      </c>
      <c r="R295" s="4" t="s">
        <v>38</v>
      </c>
      <c r="S295" s="12"/>
      <c r="T295" s="12">
        <v>83523000</v>
      </c>
      <c r="U295" s="9" t="s">
        <v>1025</v>
      </c>
      <c r="V295">
        <f>IF(ISNUMBER(MATCH(I295,#REF!,0)),1,0)</f>
        <v>0</v>
      </c>
      <c r="W295" t="str">
        <f>IF(V295=1,VLOOKUP(I295,#REF!,2,FALSE),"No Match")</f>
        <v>No Match</v>
      </c>
    </row>
    <row r="296" spans="1:23" x14ac:dyDescent="0.25">
      <c r="A296" s="9" t="s">
        <v>1020</v>
      </c>
      <c r="B296" s="9" t="s">
        <v>1021</v>
      </c>
      <c r="C296" s="4" t="s">
        <v>28</v>
      </c>
      <c r="D296" s="9" t="s">
        <v>1030</v>
      </c>
      <c r="E296" s="4" t="s">
        <v>30</v>
      </c>
      <c r="F296" s="4" t="s">
        <v>31</v>
      </c>
      <c r="G296" s="4" t="s">
        <v>294</v>
      </c>
      <c r="H296" s="9" t="s">
        <v>1023</v>
      </c>
      <c r="I296" s="4" t="s">
        <v>1031</v>
      </c>
      <c r="J296" s="4" t="s">
        <v>77</v>
      </c>
      <c r="K296" s="4" t="s">
        <v>36</v>
      </c>
      <c r="L296" s="4" t="s">
        <v>77</v>
      </c>
      <c r="M296" s="10">
        <v>24248000</v>
      </c>
      <c r="N296" s="4" t="s">
        <v>77</v>
      </c>
      <c r="O296" s="11">
        <v>6950000</v>
      </c>
      <c r="P296" s="4" t="s">
        <v>77</v>
      </c>
      <c r="Q296" s="12">
        <v>101101000</v>
      </c>
      <c r="R296" s="4" t="s">
        <v>38</v>
      </c>
      <c r="S296" s="12"/>
      <c r="T296" s="12">
        <v>132299000</v>
      </c>
      <c r="U296" s="9" t="s">
        <v>1032</v>
      </c>
      <c r="V296">
        <f>IF(ISNUMBER(MATCH(I296,#REF!,0)),1,0)</f>
        <v>0</v>
      </c>
      <c r="W296" t="str">
        <f>IF(V296=1,VLOOKUP(I296,#REF!,2,FALSE),"No Match")</f>
        <v>No Match</v>
      </c>
    </row>
    <row r="297" spans="1:23" hidden="1" x14ac:dyDescent="0.25">
      <c r="A297" s="9"/>
      <c r="B297" s="9"/>
      <c r="C297" s="4"/>
      <c r="D297" s="9"/>
      <c r="E297" s="4"/>
      <c r="F297" s="4"/>
      <c r="G297" s="4"/>
      <c r="H297" s="9"/>
      <c r="I297" s="4"/>
      <c r="J297" s="4"/>
      <c r="K297" s="4"/>
      <c r="L297" s="4"/>
      <c r="M297" s="10"/>
      <c r="N297" s="4"/>
      <c r="O297" s="11"/>
      <c r="P297" s="4"/>
      <c r="Q297" s="12"/>
      <c r="R297" s="4"/>
      <c r="S297" s="12"/>
      <c r="T297" s="12"/>
      <c r="U297" s="9"/>
    </row>
    <row r="298" spans="1:23" hidden="1" x14ac:dyDescent="0.25">
      <c r="A298" s="9"/>
      <c r="B298" s="9"/>
      <c r="C298" s="4"/>
      <c r="D298" s="9"/>
      <c r="E298" s="4"/>
      <c r="F298" s="4"/>
      <c r="G298" s="4"/>
      <c r="H298" s="9"/>
      <c r="I298" s="4"/>
      <c r="J298" s="4"/>
      <c r="K298" s="4"/>
      <c r="L298" s="4"/>
      <c r="M298" s="10"/>
      <c r="N298" s="4"/>
      <c r="O298" s="11"/>
      <c r="P298" s="4"/>
      <c r="Q298" s="12"/>
      <c r="R298" s="4"/>
      <c r="S298" s="12"/>
      <c r="T298" s="12"/>
      <c r="U298" s="9"/>
    </row>
    <row r="299" spans="1:23" hidden="1" x14ac:dyDescent="0.25">
      <c r="A299" s="9"/>
      <c r="B299" s="9"/>
      <c r="C299" s="4"/>
      <c r="D299" s="9"/>
      <c r="E299" s="4"/>
      <c r="F299" s="4"/>
      <c r="G299" s="4"/>
      <c r="H299" s="9"/>
      <c r="I299" s="4"/>
      <c r="J299" s="4"/>
      <c r="K299" s="4"/>
      <c r="L299" s="4"/>
      <c r="M299" s="10"/>
      <c r="N299" s="4"/>
      <c r="O299" s="11"/>
      <c r="P299" s="4"/>
      <c r="Q299" s="12"/>
      <c r="R299" s="4"/>
      <c r="S299" s="12"/>
      <c r="T299" s="12"/>
      <c r="U299" s="9"/>
    </row>
    <row r="300" spans="1:23" ht="30" x14ac:dyDescent="0.25">
      <c r="A300" s="9" t="s">
        <v>1036</v>
      </c>
      <c r="B300" s="9" t="s">
        <v>1043</v>
      </c>
      <c r="C300" s="4" t="s">
        <v>28</v>
      </c>
      <c r="D300" s="9" t="s">
        <v>1044</v>
      </c>
      <c r="E300" s="4" t="s">
        <v>30</v>
      </c>
      <c r="F300" s="4" t="s">
        <v>31</v>
      </c>
      <c r="G300" s="4" t="s">
        <v>122</v>
      </c>
      <c r="H300" s="9" t="s">
        <v>1023</v>
      </c>
      <c r="I300" s="4" t="s">
        <v>1045</v>
      </c>
      <c r="J300" s="4" t="s">
        <v>77</v>
      </c>
      <c r="K300" s="4" t="s">
        <v>36</v>
      </c>
      <c r="L300" s="4" t="s">
        <v>77</v>
      </c>
      <c r="M300" s="10">
        <v>5400000</v>
      </c>
      <c r="N300" s="4" t="s">
        <v>77</v>
      </c>
      <c r="O300" s="11">
        <v>3400000</v>
      </c>
      <c r="P300" s="4" t="s">
        <v>77</v>
      </c>
      <c r="Q300" s="12">
        <v>18800000</v>
      </c>
      <c r="R300" s="4" t="s">
        <v>38</v>
      </c>
      <c r="S300" s="12"/>
      <c r="T300" s="12">
        <v>27600000</v>
      </c>
      <c r="U300" s="9"/>
      <c r="V300">
        <f>IF(ISNUMBER(MATCH(I300,#REF!,0)),1,0)</f>
        <v>0</v>
      </c>
      <c r="W300" t="str">
        <f>IF(V300=1,VLOOKUP(I300,#REF!,2,FALSE),"No Match")</f>
        <v>No Match</v>
      </c>
    </row>
    <row r="301" spans="1:23" ht="30" x14ac:dyDescent="0.25">
      <c r="A301" s="9" t="s">
        <v>1036</v>
      </c>
      <c r="B301" s="9" t="s">
        <v>1046</v>
      </c>
      <c r="C301" s="4" t="s">
        <v>28</v>
      </c>
      <c r="D301" s="9" t="s">
        <v>1047</v>
      </c>
      <c r="E301" s="4" t="s">
        <v>30</v>
      </c>
      <c r="F301" s="4" t="s">
        <v>31</v>
      </c>
      <c r="G301" s="4" t="s">
        <v>122</v>
      </c>
      <c r="H301" s="9" t="s">
        <v>1023</v>
      </c>
      <c r="I301" s="4" t="s">
        <v>1048</v>
      </c>
      <c r="J301" s="4" t="s">
        <v>77</v>
      </c>
      <c r="K301" s="4" t="s">
        <v>36</v>
      </c>
      <c r="L301" s="4" t="s">
        <v>77</v>
      </c>
      <c r="M301" s="10">
        <v>10500000</v>
      </c>
      <c r="N301" s="4" t="s">
        <v>77</v>
      </c>
      <c r="O301" s="11">
        <v>3200000</v>
      </c>
      <c r="P301" s="4" t="s">
        <v>77</v>
      </c>
      <c r="Q301" s="12">
        <v>18600000</v>
      </c>
      <c r="R301" s="4" t="s">
        <v>38</v>
      </c>
      <c r="S301" s="12"/>
      <c r="T301" s="12">
        <v>32300000</v>
      </c>
      <c r="U301" s="9"/>
      <c r="V301">
        <f>IF(ISNUMBER(MATCH(I301,#REF!,0)),1,0)</f>
        <v>0</v>
      </c>
      <c r="W301" t="str">
        <f>IF(V301=1,VLOOKUP(I301,#REF!,2,FALSE),"No Match")</f>
        <v>No Match</v>
      </c>
    </row>
    <row r="302" spans="1:23" ht="30" x14ac:dyDescent="0.25">
      <c r="A302" s="9" t="s">
        <v>1036</v>
      </c>
      <c r="B302" s="9" t="s">
        <v>1049</v>
      </c>
      <c r="C302" s="4" t="s">
        <v>28</v>
      </c>
      <c r="D302" s="9" t="s">
        <v>1050</v>
      </c>
      <c r="E302" s="4" t="s">
        <v>30</v>
      </c>
      <c r="F302" s="4" t="s">
        <v>31</v>
      </c>
      <c r="G302" s="4" t="s">
        <v>122</v>
      </c>
      <c r="H302" s="9" t="s">
        <v>1023</v>
      </c>
      <c r="I302" s="4" t="s">
        <v>1051</v>
      </c>
      <c r="J302" s="4" t="s">
        <v>77</v>
      </c>
      <c r="K302" s="4" t="s">
        <v>36</v>
      </c>
      <c r="L302" s="4" t="s">
        <v>77</v>
      </c>
      <c r="M302" s="10">
        <v>100000</v>
      </c>
      <c r="N302" s="4" t="s">
        <v>77</v>
      </c>
      <c r="O302" s="11">
        <v>300000</v>
      </c>
      <c r="P302" s="4" t="s">
        <v>77</v>
      </c>
      <c r="Q302" s="12">
        <v>2000000</v>
      </c>
      <c r="R302" s="4" t="s">
        <v>38</v>
      </c>
      <c r="S302" s="12"/>
      <c r="T302" s="12">
        <v>2400000</v>
      </c>
      <c r="U302" s="9"/>
      <c r="V302">
        <f>IF(ISNUMBER(MATCH(I302,#REF!,0)),1,0)</f>
        <v>0</v>
      </c>
      <c r="W302" t="str">
        <f>IF(V302=1,VLOOKUP(I302,#REF!,2,FALSE),"No Match")</f>
        <v>No Match</v>
      </c>
    </row>
    <row r="303" spans="1:23" x14ac:dyDescent="0.25">
      <c r="A303" s="9" t="s">
        <v>1036</v>
      </c>
      <c r="B303" s="9" t="s">
        <v>1052</v>
      </c>
      <c r="C303" s="4" t="s">
        <v>28</v>
      </c>
      <c r="D303" s="9" t="s">
        <v>1053</v>
      </c>
      <c r="E303" s="4" t="s">
        <v>30</v>
      </c>
      <c r="F303" s="4" t="s">
        <v>31</v>
      </c>
      <c r="G303" s="4" t="s">
        <v>122</v>
      </c>
      <c r="H303" s="9" t="s">
        <v>1023</v>
      </c>
      <c r="I303" s="4" t="s">
        <v>1054</v>
      </c>
      <c r="J303" s="4" t="s">
        <v>77</v>
      </c>
      <c r="K303" s="4" t="s">
        <v>36</v>
      </c>
      <c r="L303" s="4" t="s">
        <v>77</v>
      </c>
      <c r="M303" s="10">
        <v>16000000</v>
      </c>
      <c r="N303" s="4" t="s">
        <v>77</v>
      </c>
      <c r="O303" s="11">
        <v>6900000</v>
      </c>
      <c r="P303" s="4" t="s">
        <v>77</v>
      </c>
      <c r="Q303" s="12">
        <v>16300000</v>
      </c>
      <c r="R303" s="4" t="s">
        <v>38</v>
      </c>
      <c r="S303" s="12"/>
      <c r="T303" s="12">
        <v>39200000</v>
      </c>
      <c r="U303" s="9"/>
      <c r="V303">
        <f>IF(ISNUMBER(MATCH(I303,#REF!,0)),1,0)</f>
        <v>0</v>
      </c>
      <c r="W303" t="str">
        <f>IF(V303=1,VLOOKUP(I303,#REF!,2,FALSE),"No Match")</f>
        <v>No Match</v>
      </c>
    </row>
    <row r="304" spans="1:23" hidden="1" x14ac:dyDescent="0.25">
      <c r="A304" s="9"/>
      <c r="B304" s="9"/>
      <c r="C304" s="4"/>
      <c r="D304" s="9"/>
      <c r="E304" s="4"/>
      <c r="F304" s="4"/>
      <c r="G304" s="4"/>
      <c r="H304" s="9"/>
      <c r="I304" s="4"/>
      <c r="J304" s="4"/>
      <c r="K304" s="4"/>
      <c r="L304" s="4"/>
      <c r="M304" s="10"/>
      <c r="N304" s="4"/>
      <c r="O304" s="11"/>
      <c r="P304" s="4"/>
      <c r="Q304" s="12"/>
      <c r="R304" s="4"/>
      <c r="S304" s="12"/>
      <c r="T304" s="12"/>
      <c r="U304" s="9"/>
    </row>
    <row r="305" spans="1:23" hidden="1" x14ac:dyDescent="0.25">
      <c r="A305" s="9"/>
      <c r="B305" s="9"/>
      <c r="C305" s="4"/>
      <c r="D305" s="9"/>
      <c r="E305" s="4"/>
      <c r="F305" s="4"/>
      <c r="G305" s="4"/>
      <c r="H305" s="9"/>
      <c r="I305" s="4"/>
      <c r="J305" s="4"/>
      <c r="K305" s="4"/>
      <c r="L305" s="4"/>
      <c r="M305" s="10"/>
      <c r="N305" s="4"/>
      <c r="O305" s="11"/>
      <c r="P305" s="4"/>
      <c r="Q305" s="12"/>
      <c r="R305" s="4"/>
      <c r="S305" s="12"/>
      <c r="T305" s="12"/>
      <c r="U305" s="9"/>
    </row>
    <row r="306" spans="1:23" hidden="1" x14ac:dyDescent="0.25">
      <c r="A306" s="9"/>
      <c r="B306" s="9"/>
      <c r="C306" s="4"/>
      <c r="D306" s="9"/>
      <c r="E306" s="4"/>
      <c r="F306" s="4"/>
      <c r="G306" s="4"/>
      <c r="H306" s="9"/>
      <c r="I306" s="4"/>
      <c r="J306" s="4"/>
      <c r="K306" s="4"/>
      <c r="L306" s="4"/>
      <c r="M306" s="10"/>
      <c r="N306" s="4"/>
      <c r="O306" s="11"/>
      <c r="P306" s="4"/>
      <c r="Q306" s="12"/>
      <c r="R306" s="4"/>
      <c r="S306" s="12"/>
      <c r="T306" s="12"/>
      <c r="U306" s="9"/>
    </row>
    <row r="307" spans="1:23" hidden="1" x14ac:dyDescent="0.25">
      <c r="A307" s="9"/>
      <c r="B307" s="9"/>
      <c r="C307" s="4"/>
      <c r="D307" s="9"/>
      <c r="E307" s="4"/>
      <c r="F307" s="4"/>
      <c r="G307" s="4"/>
      <c r="H307" s="9"/>
      <c r="I307" s="4"/>
      <c r="J307" s="4"/>
      <c r="K307" s="4"/>
      <c r="L307" s="4"/>
      <c r="M307" s="10"/>
      <c r="N307" s="4"/>
      <c r="O307" s="11"/>
      <c r="P307" s="4"/>
      <c r="Q307" s="12"/>
      <c r="R307" s="4"/>
      <c r="S307" s="12"/>
      <c r="T307" s="12"/>
      <c r="U307" s="9"/>
    </row>
    <row r="308" spans="1:23" ht="45" x14ac:dyDescent="0.25">
      <c r="A308" s="9" t="s">
        <v>1069</v>
      </c>
      <c r="B308" s="9" t="s">
        <v>792</v>
      </c>
      <c r="C308" s="4" t="s">
        <v>28</v>
      </c>
      <c r="D308" s="9" t="s">
        <v>1070</v>
      </c>
      <c r="E308" s="4" t="s">
        <v>30</v>
      </c>
      <c r="F308" s="4" t="s">
        <v>31</v>
      </c>
      <c r="G308" s="4" t="s">
        <v>152</v>
      </c>
      <c r="H308" s="9" t="s">
        <v>794</v>
      </c>
      <c r="I308" s="4" t="s">
        <v>1071</v>
      </c>
      <c r="J308" s="4" t="s">
        <v>77</v>
      </c>
      <c r="K308" s="4" t="s">
        <v>42</v>
      </c>
      <c r="L308" s="4" t="s">
        <v>77</v>
      </c>
      <c r="M308" s="10">
        <v>12600000</v>
      </c>
      <c r="N308" s="4" t="s">
        <v>77</v>
      </c>
      <c r="O308" s="11">
        <v>3400000</v>
      </c>
      <c r="P308" s="4" t="s">
        <v>77</v>
      </c>
      <c r="Q308" s="12">
        <v>69201000</v>
      </c>
      <c r="R308" s="4" t="s">
        <v>38</v>
      </c>
      <c r="S308" s="12"/>
      <c r="T308" s="12">
        <v>85201000</v>
      </c>
      <c r="U308" s="9"/>
      <c r="V308">
        <f>IF(ISNUMBER(MATCH(I308,#REF!,0)),1,0)</f>
        <v>0</v>
      </c>
      <c r="W308" t="str">
        <f>IF(V308=1,VLOOKUP(I308,#REF!,2,FALSE),"No Match")</f>
        <v>No Match</v>
      </c>
    </row>
    <row r="309" spans="1:23" hidden="1" x14ac:dyDescent="0.25">
      <c r="A309" s="9"/>
      <c r="B309" s="9"/>
      <c r="C309" s="4"/>
      <c r="D309" s="9"/>
      <c r="E309" s="4"/>
      <c r="F309" s="4"/>
      <c r="G309" s="4"/>
      <c r="H309" s="9"/>
      <c r="I309" s="4"/>
      <c r="J309" s="4"/>
      <c r="K309" s="4"/>
      <c r="L309" s="4"/>
      <c r="M309" s="10"/>
      <c r="N309" s="4"/>
      <c r="O309" s="11"/>
      <c r="P309" s="4"/>
      <c r="Q309" s="12"/>
      <c r="R309" s="4"/>
      <c r="S309" s="12"/>
      <c r="T309" s="12"/>
      <c r="U309" s="9"/>
    </row>
    <row r="310" spans="1:23" ht="45" x14ac:dyDescent="0.25">
      <c r="A310" s="9" t="s">
        <v>1069</v>
      </c>
      <c r="B310" s="9" t="s">
        <v>1074</v>
      </c>
      <c r="C310" s="4" t="s">
        <v>28</v>
      </c>
      <c r="D310" s="9" t="s">
        <v>1075</v>
      </c>
      <c r="E310" s="4" t="s">
        <v>30</v>
      </c>
      <c r="F310" s="4" t="s">
        <v>31</v>
      </c>
      <c r="G310" s="4" t="s">
        <v>152</v>
      </c>
      <c r="H310" s="9" t="s">
        <v>794</v>
      </c>
      <c r="I310" s="4" t="s">
        <v>1076</v>
      </c>
      <c r="J310" s="4" t="s">
        <v>77</v>
      </c>
      <c r="K310" s="4" t="s">
        <v>1077</v>
      </c>
      <c r="L310" s="4" t="s">
        <v>77</v>
      </c>
      <c r="M310" s="10">
        <v>5200000</v>
      </c>
      <c r="N310" s="4" t="s">
        <v>77</v>
      </c>
      <c r="O310" s="11">
        <v>300000</v>
      </c>
      <c r="P310" s="4" t="s">
        <v>77</v>
      </c>
      <c r="Q310" s="12">
        <v>1600000</v>
      </c>
      <c r="R310" s="4" t="s">
        <v>38</v>
      </c>
      <c r="S310" s="12"/>
      <c r="T310" s="12">
        <v>7100000</v>
      </c>
      <c r="U310" s="9"/>
      <c r="V310">
        <f>IF(ISNUMBER(MATCH(I310,#REF!,0)),1,0)</f>
        <v>0</v>
      </c>
      <c r="W310" t="str">
        <f>IF(V310=1,VLOOKUP(I310,#REF!,2,FALSE),"No Match")</f>
        <v>No Match</v>
      </c>
    </row>
    <row r="311" spans="1:23" ht="30" x14ac:dyDescent="0.25">
      <c r="A311" s="9" t="s">
        <v>1069</v>
      </c>
      <c r="B311" s="9" t="s">
        <v>1078</v>
      </c>
      <c r="C311" s="4" t="s">
        <v>28</v>
      </c>
      <c r="D311" s="9" t="s">
        <v>1079</v>
      </c>
      <c r="E311" s="4" t="s">
        <v>30</v>
      </c>
      <c r="F311" s="4" t="s">
        <v>31</v>
      </c>
      <c r="G311" s="4" t="s">
        <v>152</v>
      </c>
      <c r="H311" s="9" t="s">
        <v>794</v>
      </c>
      <c r="I311" s="4" t="s">
        <v>1080</v>
      </c>
      <c r="J311" s="4" t="s">
        <v>77</v>
      </c>
      <c r="K311" s="4" t="s">
        <v>1077</v>
      </c>
      <c r="L311" s="4" t="s">
        <v>77</v>
      </c>
      <c r="M311" s="10">
        <v>1600000</v>
      </c>
      <c r="N311" s="4" t="s">
        <v>77</v>
      </c>
      <c r="O311" s="11">
        <v>300000</v>
      </c>
      <c r="P311" s="4" t="s">
        <v>77</v>
      </c>
      <c r="Q311" s="12">
        <v>900000</v>
      </c>
      <c r="R311" s="4" t="s">
        <v>38</v>
      </c>
      <c r="S311" s="12"/>
      <c r="T311" s="12">
        <v>2800000</v>
      </c>
      <c r="U311" s="9"/>
      <c r="V311">
        <f>IF(ISNUMBER(MATCH(I311,#REF!,0)),1,0)</f>
        <v>0</v>
      </c>
      <c r="W311" t="str">
        <f>IF(V311=1,VLOOKUP(I311,#REF!,2,FALSE),"No Match")</f>
        <v>No Match</v>
      </c>
    </row>
    <row r="312" spans="1:23" ht="30" x14ac:dyDescent="0.25">
      <c r="A312" s="9" t="s">
        <v>1069</v>
      </c>
      <c r="B312" s="9" t="s">
        <v>1081</v>
      </c>
      <c r="C312" s="4" t="s">
        <v>28</v>
      </c>
      <c r="D312" s="9" t="s">
        <v>1082</v>
      </c>
      <c r="E312" s="4" t="s">
        <v>30</v>
      </c>
      <c r="F312" s="4" t="s">
        <v>31</v>
      </c>
      <c r="G312" s="4" t="s">
        <v>152</v>
      </c>
      <c r="H312" s="9" t="s">
        <v>794</v>
      </c>
      <c r="I312" s="4" t="s">
        <v>1083</v>
      </c>
      <c r="J312" s="4" t="s">
        <v>77</v>
      </c>
      <c r="K312" s="4" t="s">
        <v>1077</v>
      </c>
      <c r="L312" s="4" t="s">
        <v>77</v>
      </c>
      <c r="M312" s="10">
        <v>3100000</v>
      </c>
      <c r="N312" s="4" t="s">
        <v>77</v>
      </c>
      <c r="O312" s="11">
        <v>400000</v>
      </c>
      <c r="P312" s="4" t="s">
        <v>77</v>
      </c>
      <c r="Q312" s="12">
        <v>3100000</v>
      </c>
      <c r="R312" s="4" t="s">
        <v>38</v>
      </c>
      <c r="S312" s="12"/>
      <c r="T312" s="12">
        <v>6600000</v>
      </c>
      <c r="U312" s="9"/>
      <c r="V312">
        <f>IF(ISNUMBER(MATCH(I312,#REF!,0)),1,0)</f>
        <v>0</v>
      </c>
      <c r="W312" t="str">
        <f>IF(V312=1,VLOOKUP(I312,#REF!,2,FALSE),"No Match")</f>
        <v>No Match</v>
      </c>
    </row>
    <row r="313" spans="1:23" ht="30" x14ac:dyDescent="0.25">
      <c r="A313" s="9" t="s">
        <v>1084</v>
      </c>
      <c r="B313" s="9" t="s">
        <v>792</v>
      </c>
      <c r="C313" s="4" t="s">
        <v>28</v>
      </c>
      <c r="D313" s="9" t="s">
        <v>1085</v>
      </c>
      <c r="E313" s="4" t="s">
        <v>30</v>
      </c>
      <c r="F313" s="4" t="s">
        <v>31</v>
      </c>
      <c r="G313" s="4" t="s">
        <v>152</v>
      </c>
      <c r="H313" s="9" t="s">
        <v>794</v>
      </c>
      <c r="I313" s="4" t="s">
        <v>1086</v>
      </c>
      <c r="J313" s="4" t="s">
        <v>77</v>
      </c>
      <c r="K313" s="4" t="s">
        <v>42</v>
      </c>
      <c r="L313" s="4" t="s">
        <v>77</v>
      </c>
      <c r="M313" s="10">
        <v>7700000</v>
      </c>
      <c r="N313" s="4" t="s">
        <v>77</v>
      </c>
      <c r="O313" s="11">
        <v>1800000</v>
      </c>
      <c r="P313" s="4" t="s">
        <v>77</v>
      </c>
      <c r="Q313" s="12">
        <v>42400000</v>
      </c>
      <c r="R313" s="4" t="s">
        <v>38</v>
      </c>
      <c r="S313" s="12"/>
      <c r="T313" s="12">
        <v>51900000</v>
      </c>
      <c r="U313" s="9"/>
      <c r="V313">
        <f>IF(ISNUMBER(MATCH(I313,#REF!,0)),1,0)</f>
        <v>0</v>
      </c>
      <c r="W313" t="str">
        <f>IF(V313=1,VLOOKUP(I313,#REF!,2,FALSE),"No Match")</f>
        <v>No Match</v>
      </c>
    </row>
    <row r="314" spans="1:23" ht="45" x14ac:dyDescent="0.25">
      <c r="A314" s="9" t="s">
        <v>1087</v>
      </c>
      <c r="B314" s="9" t="s">
        <v>1088</v>
      </c>
      <c r="C314" s="4" t="s">
        <v>1089</v>
      </c>
      <c r="D314" s="9" t="s">
        <v>1090</v>
      </c>
      <c r="E314" s="4" t="s">
        <v>301</v>
      </c>
      <c r="F314" s="4" t="s">
        <v>31</v>
      </c>
      <c r="G314" s="4" t="s">
        <v>131</v>
      </c>
      <c r="H314" s="9" t="s">
        <v>127</v>
      </c>
      <c r="I314" s="4" t="s">
        <v>1091</v>
      </c>
      <c r="J314" s="4" t="s">
        <v>77</v>
      </c>
      <c r="K314" s="4" t="s">
        <v>303</v>
      </c>
      <c r="L314" s="4" t="s">
        <v>77</v>
      </c>
      <c r="M314" s="10">
        <v>10000</v>
      </c>
      <c r="N314" s="4" t="s">
        <v>38</v>
      </c>
      <c r="O314" s="11"/>
      <c r="P314" s="4" t="s">
        <v>77</v>
      </c>
      <c r="Q314" s="12">
        <v>105000</v>
      </c>
      <c r="R314" s="4" t="s">
        <v>77</v>
      </c>
      <c r="S314" s="12">
        <v>18000</v>
      </c>
      <c r="T314" s="12">
        <v>133000</v>
      </c>
      <c r="U314" s="9"/>
      <c r="V314">
        <f>IF(ISNUMBER(MATCH(I314,#REF!,0)),1,0)</f>
        <v>0</v>
      </c>
      <c r="W314" t="str">
        <f>IF(V314=1,VLOOKUP(I314,#REF!,2,FALSE),"No Match")</f>
        <v>No Match</v>
      </c>
    </row>
    <row r="315" spans="1:23" ht="45" x14ac:dyDescent="0.25">
      <c r="A315" s="9" t="s">
        <v>1087</v>
      </c>
      <c r="B315" s="9" t="s">
        <v>1092</v>
      </c>
      <c r="C315" s="4" t="s">
        <v>28</v>
      </c>
      <c r="D315" s="9" t="s">
        <v>1093</v>
      </c>
      <c r="E315" s="4" t="s">
        <v>30</v>
      </c>
      <c r="F315" s="4" t="s">
        <v>31</v>
      </c>
      <c r="G315" s="4" t="s">
        <v>131</v>
      </c>
      <c r="H315" s="9" t="s">
        <v>127</v>
      </c>
      <c r="I315" s="4" t="s">
        <v>1094</v>
      </c>
      <c r="J315" s="4" t="s">
        <v>77</v>
      </c>
      <c r="K315" s="4" t="s">
        <v>42</v>
      </c>
      <c r="L315" s="4" t="s">
        <v>77</v>
      </c>
      <c r="M315" s="10">
        <v>302000</v>
      </c>
      <c r="N315" s="4" t="s">
        <v>77</v>
      </c>
      <c r="O315" s="11">
        <v>126000</v>
      </c>
      <c r="P315" s="4" t="s">
        <v>77</v>
      </c>
      <c r="Q315" s="12">
        <v>2500000</v>
      </c>
      <c r="R315" s="4" t="s">
        <v>38</v>
      </c>
      <c r="S315" s="12"/>
      <c r="T315" s="12">
        <v>2928000</v>
      </c>
      <c r="U315" s="9"/>
      <c r="V315">
        <f>IF(ISNUMBER(MATCH(I315,#REF!,0)),1,0)</f>
        <v>0</v>
      </c>
      <c r="W315" t="str">
        <f>IF(V315=1,VLOOKUP(I315,#REF!,2,FALSE),"No Match")</f>
        <v>No Match</v>
      </c>
    </row>
    <row r="316" spans="1:23" ht="30" x14ac:dyDescent="0.25">
      <c r="A316" s="9" t="s">
        <v>1095</v>
      </c>
      <c r="B316" s="9" t="s">
        <v>1096</v>
      </c>
      <c r="C316" s="4" t="s">
        <v>28</v>
      </c>
      <c r="D316" s="9" t="s">
        <v>1097</v>
      </c>
      <c r="E316" s="4" t="s">
        <v>30</v>
      </c>
      <c r="F316" s="4" t="s">
        <v>31</v>
      </c>
      <c r="G316" s="4" t="s">
        <v>131</v>
      </c>
      <c r="H316" s="9" t="s">
        <v>1098</v>
      </c>
      <c r="I316" s="4" t="s">
        <v>1099</v>
      </c>
      <c r="J316" s="4" t="s">
        <v>77</v>
      </c>
      <c r="K316" s="4" t="s">
        <v>36</v>
      </c>
      <c r="L316" s="4" t="s">
        <v>77</v>
      </c>
      <c r="M316" s="10">
        <v>16800000</v>
      </c>
      <c r="N316" s="4" t="s">
        <v>77</v>
      </c>
      <c r="O316" s="11">
        <v>1960000</v>
      </c>
      <c r="P316" s="4" t="s">
        <v>77</v>
      </c>
      <c r="Q316" s="12">
        <v>276700000</v>
      </c>
      <c r="R316" s="4" t="s">
        <v>38</v>
      </c>
      <c r="S316" s="12"/>
      <c r="T316" s="12">
        <v>295460000</v>
      </c>
      <c r="U316" s="9" t="s">
        <v>1100</v>
      </c>
      <c r="V316">
        <f>IF(ISNUMBER(MATCH(I316,#REF!,0)),1,0)</f>
        <v>0</v>
      </c>
      <c r="W316" t="str">
        <f>IF(V316=1,VLOOKUP(I316,#REF!,2,FALSE),"No Match")</f>
        <v>No Match</v>
      </c>
    </row>
    <row r="317" spans="1:23" ht="30" x14ac:dyDescent="0.25">
      <c r="A317" s="9" t="s">
        <v>1101</v>
      </c>
      <c r="B317" s="9" t="s">
        <v>1102</v>
      </c>
      <c r="C317" s="4" t="s">
        <v>1103</v>
      </c>
      <c r="D317" s="9" t="s">
        <v>1104</v>
      </c>
      <c r="E317" s="4" t="s">
        <v>301</v>
      </c>
      <c r="F317" s="4" t="s">
        <v>31</v>
      </c>
      <c r="G317" s="4" t="s">
        <v>81</v>
      </c>
      <c r="H317" s="9" t="s">
        <v>82</v>
      </c>
      <c r="I317" s="4" t="s">
        <v>1105</v>
      </c>
      <c r="J317" s="4" t="s">
        <v>77</v>
      </c>
      <c r="K317" s="4" t="s">
        <v>303</v>
      </c>
      <c r="L317" s="4" t="s">
        <v>77</v>
      </c>
      <c r="M317" s="10">
        <v>30000</v>
      </c>
      <c r="N317" s="4" t="s">
        <v>38</v>
      </c>
      <c r="O317" s="11"/>
      <c r="P317" s="4" t="s">
        <v>77</v>
      </c>
      <c r="Q317" s="12">
        <v>200000</v>
      </c>
      <c r="R317" s="4" t="s">
        <v>77</v>
      </c>
      <c r="S317" s="12">
        <v>30000</v>
      </c>
      <c r="T317" s="12">
        <v>260000</v>
      </c>
      <c r="U317" s="9"/>
      <c r="V317">
        <f>IF(ISNUMBER(MATCH(I317,#REF!,0)),1,0)</f>
        <v>0</v>
      </c>
      <c r="W317" t="str">
        <f>IF(V317=1,VLOOKUP(I317,#REF!,2,FALSE),"No Match")</f>
        <v>No Match</v>
      </c>
    </row>
    <row r="318" spans="1:23" ht="30" x14ac:dyDescent="0.25">
      <c r="A318" s="9" t="s">
        <v>1106</v>
      </c>
      <c r="B318" s="9" t="s">
        <v>1107</v>
      </c>
      <c r="C318" s="4" t="s">
        <v>28</v>
      </c>
      <c r="D318" s="9" t="s">
        <v>1108</v>
      </c>
      <c r="E318" s="4" t="s">
        <v>30</v>
      </c>
      <c r="F318" s="4" t="s">
        <v>31</v>
      </c>
      <c r="G318" s="4" t="s">
        <v>90</v>
      </c>
      <c r="H318" s="9" t="s">
        <v>1109</v>
      </c>
      <c r="I318" s="4" t="s">
        <v>1110</v>
      </c>
      <c r="J318" s="4" t="s">
        <v>77</v>
      </c>
      <c r="K318" s="4" t="s">
        <v>36</v>
      </c>
      <c r="L318" s="4" t="s">
        <v>77</v>
      </c>
      <c r="M318" s="10">
        <v>2700000</v>
      </c>
      <c r="N318" s="4" t="s">
        <v>77</v>
      </c>
      <c r="O318" s="11">
        <v>390000</v>
      </c>
      <c r="P318" s="4" t="s">
        <v>77</v>
      </c>
      <c r="Q318" s="12">
        <v>1600000</v>
      </c>
      <c r="R318" s="4" t="s">
        <v>38</v>
      </c>
      <c r="S318" s="12"/>
      <c r="T318" s="12">
        <v>4690000</v>
      </c>
      <c r="U318" s="9"/>
      <c r="V318">
        <f>IF(ISNUMBER(MATCH(I318,#REF!,0)),1,0)</f>
        <v>0</v>
      </c>
      <c r="W318" t="str">
        <f>IF(V318=1,VLOOKUP(I318,#REF!,2,FALSE),"No Match")</f>
        <v>No Match</v>
      </c>
    </row>
    <row r="319" spans="1:23" hidden="1" x14ac:dyDescent="0.25">
      <c r="A319" s="9"/>
      <c r="B319" s="9"/>
      <c r="C319" s="4"/>
      <c r="D319" s="9"/>
      <c r="E319" s="4"/>
      <c r="F319" s="4"/>
      <c r="G319" s="4"/>
      <c r="H319" s="9"/>
      <c r="I319" s="4"/>
      <c r="J319" s="4"/>
      <c r="K319" s="4"/>
      <c r="L319" s="4"/>
      <c r="M319" s="10"/>
      <c r="N319" s="4"/>
      <c r="O319" s="11"/>
      <c r="P319" s="4"/>
      <c r="Q319" s="12"/>
      <c r="R319" s="4"/>
      <c r="S319" s="12"/>
      <c r="T319" s="12"/>
      <c r="U319" s="9"/>
    </row>
    <row r="320" spans="1:23" hidden="1" x14ac:dyDescent="0.25">
      <c r="A320" s="9"/>
      <c r="B320" s="9"/>
      <c r="C320" s="4"/>
      <c r="D320" s="9"/>
      <c r="E320" s="4"/>
      <c r="F320" s="4"/>
      <c r="G320" s="4"/>
      <c r="H320" s="9"/>
      <c r="I320" s="4"/>
      <c r="J320" s="4"/>
      <c r="K320" s="4"/>
      <c r="L320" s="4"/>
      <c r="M320" s="10"/>
      <c r="N320" s="4"/>
      <c r="O320" s="11"/>
      <c r="P320" s="4"/>
      <c r="Q320" s="12"/>
      <c r="R320" s="4"/>
      <c r="S320" s="12"/>
      <c r="T320" s="12"/>
      <c r="U320" s="9"/>
    </row>
    <row r="321" spans="1:23" ht="30" x14ac:dyDescent="0.25">
      <c r="A321" s="9" t="s">
        <v>1117</v>
      </c>
      <c r="B321" s="9" t="s">
        <v>317</v>
      </c>
      <c r="C321" s="4" t="s">
        <v>28</v>
      </c>
      <c r="D321" s="9" t="s">
        <v>1118</v>
      </c>
      <c r="E321" s="4" t="s">
        <v>30</v>
      </c>
      <c r="F321" s="4" t="s">
        <v>31</v>
      </c>
      <c r="G321" s="4" t="s">
        <v>309</v>
      </c>
      <c r="H321" s="9" t="s">
        <v>787</v>
      </c>
      <c r="I321" s="4" t="s">
        <v>1119</v>
      </c>
      <c r="J321" s="4" t="s">
        <v>77</v>
      </c>
      <c r="K321" s="4" t="s">
        <v>222</v>
      </c>
      <c r="L321" s="4" t="s">
        <v>77</v>
      </c>
      <c r="M321" s="10">
        <v>1000000</v>
      </c>
      <c r="N321" s="4" t="s">
        <v>38</v>
      </c>
      <c r="O321" s="11"/>
      <c r="P321" s="4" t="s">
        <v>77</v>
      </c>
      <c r="Q321" s="12">
        <v>5000000</v>
      </c>
      <c r="R321" s="4" t="s">
        <v>38</v>
      </c>
      <c r="S321" s="12"/>
      <c r="T321" s="12">
        <v>6000000</v>
      </c>
      <c r="U321" s="9"/>
      <c r="V321">
        <f>IF(ISNUMBER(MATCH(I321,#REF!,0)),1,0)</f>
        <v>0</v>
      </c>
      <c r="W321" t="str">
        <f>IF(V321=1,VLOOKUP(I321,#REF!,2,FALSE),"No Match")</f>
        <v>No Match</v>
      </c>
    </row>
    <row r="322" spans="1:23" ht="60" x14ac:dyDescent="0.25">
      <c r="A322" s="9" t="s">
        <v>1117</v>
      </c>
      <c r="B322" s="9" t="s">
        <v>1120</v>
      </c>
      <c r="C322" s="4" t="s">
        <v>28</v>
      </c>
      <c r="D322" s="9" t="s">
        <v>1121</v>
      </c>
      <c r="E322" s="4" t="s">
        <v>30</v>
      </c>
      <c r="F322" s="4" t="s">
        <v>31</v>
      </c>
      <c r="G322" s="4" t="s">
        <v>309</v>
      </c>
      <c r="H322" s="9" t="s">
        <v>787</v>
      </c>
      <c r="I322" s="4" t="s">
        <v>1122</v>
      </c>
      <c r="J322" s="4" t="s">
        <v>77</v>
      </c>
      <c r="K322" s="4" t="s">
        <v>36</v>
      </c>
      <c r="L322" s="4" t="s">
        <v>77</v>
      </c>
      <c r="M322" s="10">
        <v>4400000</v>
      </c>
      <c r="N322" s="4" t="s">
        <v>77</v>
      </c>
      <c r="O322" s="11">
        <v>1200000</v>
      </c>
      <c r="P322" s="4" t="s">
        <v>77</v>
      </c>
      <c r="Q322" s="12">
        <v>1900000</v>
      </c>
      <c r="R322" s="4" t="s">
        <v>38</v>
      </c>
      <c r="S322" s="12"/>
      <c r="T322" s="12">
        <v>7500000</v>
      </c>
      <c r="U322" s="9"/>
      <c r="V322">
        <f>IF(ISNUMBER(MATCH(I322,#REF!,0)),1,0)</f>
        <v>0</v>
      </c>
      <c r="W322" t="str">
        <f>IF(V322=1,VLOOKUP(I322,#REF!,2,FALSE),"No Match")</f>
        <v>No Match</v>
      </c>
    </row>
    <row r="323" spans="1:23" hidden="1" x14ac:dyDescent="0.25">
      <c r="A323" s="9"/>
      <c r="B323" s="9"/>
      <c r="C323" s="4"/>
      <c r="D323" s="9"/>
      <c r="E323" s="4"/>
      <c r="F323" s="4"/>
      <c r="G323" s="4"/>
      <c r="H323" s="9"/>
      <c r="I323" s="4"/>
      <c r="J323" s="4"/>
      <c r="K323" s="4"/>
      <c r="L323" s="4"/>
      <c r="M323" s="10"/>
      <c r="N323" s="4"/>
      <c r="O323" s="11"/>
      <c r="P323" s="4"/>
      <c r="Q323" s="12"/>
      <c r="R323" s="4"/>
      <c r="S323" s="12"/>
      <c r="T323" s="12"/>
      <c r="U323" s="9"/>
    </row>
    <row r="324" spans="1:23" ht="30" x14ac:dyDescent="0.25">
      <c r="A324" s="9" t="s">
        <v>1126</v>
      </c>
      <c r="B324" s="9" t="s">
        <v>317</v>
      </c>
      <c r="C324" s="4" t="s">
        <v>28</v>
      </c>
      <c r="D324" s="9" t="s">
        <v>1127</v>
      </c>
      <c r="E324" s="4" t="s">
        <v>30</v>
      </c>
      <c r="F324" s="4" t="s">
        <v>31</v>
      </c>
      <c r="G324" s="4" t="s">
        <v>412</v>
      </c>
      <c r="H324" s="9" t="s">
        <v>413</v>
      </c>
      <c r="I324" s="4" t="s">
        <v>1128</v>
      </c>
      <c r="J324" s="4" t="s">
        <v>77</v>
      </c>
      <c r="K324" s="4" t="s">
        <v>36</v>
      </c>
      <c r="L324" s="4" t="s">
        <v>77</v>
      </c>
      <c r="M324" s="10">
        <v>1825000</v>
      </c>
      <c r="N324" s="4" t="s">
        <v>77</v>
      </c>
      <c r="O324" s="11">
        <v>1395000</v>
      </c>
      <c r="P324" s="4" t="s">
        <v>77</v>
      </c>
      <c r="Q324" s="12">
        <v>24800000</v>
      </c>
      <c r="R324" s="4" t="s">
        <v>38</v>
      </c>
      <c r="S324" s="12"/>
      <c r="T324" s="12">
        <v>28020000</v>
      </c>
      <c r="U324" s="9"/>
      <c r="V324">
        <f>IF(ISNUMBER(MATCH(I324,#REF!,0)),1,0)</f>
        <v>0</v>
      </c>
      <c r="W324" t="str">
        <f>IF(V324=1,VLOOKUP(I324,#REF!,2,FALSE),"No Match")</f>
        <v>No Match</v>
      </c>
    </row>
    <row r="325" spans="1:23" ht="30" x14ac:dyDescent="0.25">
      <c r="A325" s="9" t="s">
        <v>1126</v>
      </c>
      <c r="B325" s="9" t="s">
        <v>317</v>
      </c>
      <c r="C325" s="4" t="s">
        <v>28</v>
      </c>
      <c r="D325" s="9" t="s">
        <v>1129</v>
      </c>
      <c r="E325" s="4" t="s">
        <v>30</v>
      </c>
      <c r="F325" s="4" t="s">
        <v>31</v>
      </c>
      <c r="G325" s="4" t="s">
        <v>412</v>
      </c>
      <c r="H325" s="9" t="s">
        <v>413</v>
      </c>
      <c r="I325" s="4" t="s">
        <v>1130</v>
      </c>
      <c r="J325" s="4" t="s">
        <v>77</v>
      </c>
      <c r="K325" s="4" t="s">
        <v>36</v>
      </c>
      <c r="L325" s="4" t="s">
        <v>77</v>
      </c>
      <c r="M325" s="10">
        <v>2025000</v>
      </c>
      <c r="N325" s="4" t="s">
        <v>77</v>
      </c>
      <c r="O325" s="11">
        <v>1611000</v>
      </c>
      <c r="P325" s="4" t="s">
        <v>77</v>
      </c>
      <c r="Q325" s="12">
        <v>72500000</v>
      </c>
      <c r="R325" s="4" t="s">
        <v>38</v>
      </c>
      <c r="S325" s="12"/>
      <c r="T325" s="12">
        <v>76136000</v>
      </c>
      <c r="U325" s="9"/>
      <c r="V325">
        <f>IF(ISNUMBER(MATCH(I325,#REF!,0)),1,0)</f>
        <v>0</v>
      </c>
      <c r="W325" t="str">
        <f>IF(V325=1,VLOOKUP(I325,#REF!,2,FALSE),"No Match")</f>
        <v>No Match</v>
      </c>
    </row>
    <row r="326" spans="1:23" ht="30" x14ac:dyDescent="0.25">
      <c r="A326" s="9" t="s">
        <v>1131</v>
      </c>
      <c r="B326" s="9" t="s">
        <v>1132</v>
      </c>
      <c r="C326" s="4" t="s">
        <v>28</v>
      </c>
      <c r="D326" s="9" t="s">
        <v>1133</v>
      </c>
      <c r="E326" s="4" t="s">
        <v>30</v>
      </c>
      <c r="F326" s="4" t="s">
        <v>31</v>
      </c>
      <c r="G326" s="4" t="s">
        <v>81</v>
      </c>
      <c r="H326" s="9" t="s">
        <v>687</v>
      </c>
      <c r="I326" s="4" t="s">
        <v>1134</v>
      </c>
      <c r="J326" s="4" t="s">
        <v>77</v>
      </c>
      <c r="K326" s="4" t="s">
        <v>164</v>
      </c>
      <c r="L326" s="4" t="s">
        <v>77</v>
      </c>
      <c r="M326" s="10">
        <v>3000000</v>
      </c>
      <c r="N326" s="4" t="s">
        <v>77</v>
      </c>
      <c r="O326" s="11">
        <v>2800000</v>
      </c>
      <c r="P326" s="4" t="s">
        <v>77</v>
      </c>
      <c r="Q326" s="12">
        <v>26100000</v>
      </c>
      <c r="R326" s="4" t="s">
        <v>38</v>
      </c>
      <c r="S326" s="12"/>
      <c r="T326" s="12">
        <v>31900000</v>
      </c>
      <c r="U326" s="9"/>
      <c r="V326">
        <f>IF(ISNUMBER(MATCH(I326,#REF!,0)),1,0)</f>
        <v>0</v>
      </c>
      <c r="W326" t="str">
        <f>IF(V326=1,VLOOKUP(I326,#REF!,2,FALSE),"No Match")</f>
        <v>No Match</v>
      </c>
    </row>
    <row r="327" spans="1:23" hidden="1" x14ac:dyDescent="0.25">
      <c r="A327" s="9"/>
      <c r="B327" s="9"/>
      <c r="C327" s="4"/>
      <c r="D327" s="9"/>
      <c r="E327" s="4"/>
      <c r="F327" s="4"/>
      <c r="G327" s="4"/>
      <c r="H327" s="9"/>
      <c r="I327" s="4"/>
      <c r="J327" s="4"/>
      <c r="K327" s="4"/>
      <c r="L327" s="4"/>
      <c r="M327" s="10"/>
      <c r="N327" s="4"/>
      <c r="O327" s="11"/>
      <c r="P327" s="4"/>
      <c r="Q327" s="12"/>
      <c r="R327" s="4"/>
      <c r="S327" s="12"/>
      <c r="T327" s="12"/>
      <c r="U327" s="9"/>
    </row>
    <row r="328" spans="1:23" hidden="1" x14ac:dyDescent="0.25">
      <c r="A328" s="9"/>
      <c r="B328" s="9"/>
      <c r="C328" s="4"/>
      <c r="D328" s="9"/>
      <c r="E328" s="4"/>
      <c r="F328" s="4"/>
      <c r="G328" s="4"/>
      <c r="H328" s="9"/>
      <c r="I328" s="4"/>
      <c r="J328" s="4"/>
      <c r="K328" s="4"/>
      <c r="L328" s="4"/>
      <c r="M328" s="10"/>
      <c r="N328" s="4"/>
      <c r="O328" s="11"/>
      <c r="P328" s="4"/>
      <c r="Q328" s="12"/>
      <c r="R328" s="4"/>
      <c r="S328" s="12"/>
      <c r="T328" s="12"/>
      <c r="U328" s="9"/>
    </row>
    <row r="329" spans="1:23" hidden="1" x14ac:dyDescent="0.25">
      <c r="A329" s="9"/>
      <c r="B329" s="9"/>
      <c r="C329" s="4"/>
      <c r="D329" s="9"/>
      <c r="E329" s="4"/>
      <c r="F329" s="4"/>
      <c r="G329" s="4"/>
      <c r="H329" s="9"/>
      <c r="I329" s="4"/>
      <c r="J329" s="4"/>
      <c r="K329" s="4"/>
      <c r="L329" s="4"/>
      <c r="M329" s="10"/>
      <c r="N329" s="4"/>
      <c r="O329" s="11"/>
      <c r="P329" s="4"/>
      <c r="Q329" s="12"/>
      <c r="R329" s="4"/>
      <c r="S329" s="12"/>
      <c r="T329" s="12"/>
      <c r="U329" s="9"/>
    </row>
    <row r="330" spans="1:23" hidden="1" x14ac:dyDescent="0.25">
      <c r="A330" s="9"/>
      <c r="B330" s="9"/>
      <c r="C330" s="4"/>
      <c r="D330" s="9"/>
      <c r="E330" s="4"/>
      <c r="F330" s="4"/>
      <c r="G330" s="4"/>
      <c r="H330" s="9"/>
      <c r="I330" s="4"/>
      <c r="J330" s="4"/>
      <c r="K330" s="4"/>
      <c r="L330" s="4"/>
      <c r="M330" s="10"/>
      <c r="N330" s="4"/>
      <c r="O330" s="11"/>
      <c r="P330" s="4"/>
      <c r="Q330" s="12"/>
      <c r="R330" s="4"/>
      <c r="S330" s="12"/>
      <c r="T330" s="12"/>
      <c r="U330" s="9"/>
    </row>
    <row r="331" spans="1:23" hidden="1" x14ac:dyDescent="0.25">
      <c r="A331" s="9"/>
      <c r="B331" s="9"/>
      <c r="C331" s="4"/>
      <c r="D331" s="9"/>
      <c r="E331" s="4"/>
      <c r="F331" s="4"/>
      <c r="G331" s="4"/>
      <c r="H331" s="9"/>
      <c r="I331" s="4"/>
      <c r="J331" s="4"/>
      <c r="K331" s="4"/>
      <c r="L331" s="4"/>
      <c r="M331" s="10"/>
      <c r="N331" s="4"/>
      <c r="O331" s="11"/>
      <c r="P331" s="4"/>
      <c r="Q331" s="12"/>
      <c r="R331" s="4"/>
      <c r="S331" s="12"/>
      <c r="T331" s="12"/>
      <c r="U331" s="9"/>
    </row>
    <row r="332" spans="1:23" hidden="1" x14ac:dyDescent="0.25">
      <c r="A332" s="9"/>
      <c r="B332" s="9"/>
      <c r="C332" s="4"/>
      <c r="D332" s="9"/>
      <c r="E332" s="4"/>
      <c r="F332" s="4"/>
      <c r="G332" s="4"/>
      <c r="H332" s="9"/>
      <c r="I332" s="4"/>
      <c r="J332" s="4"/>
      <c r="K332" s="4"/>
      <c r="L332" s="4"/>
      <c r="M332" s="10"/>
      <c r="N332" s="4"/>
      <c r="O332" s="11"/>
      <c r="P332" s="4"/>
      <c r="Q332" s="12"/>
      <c r="R332" s="4"/>
      <c r="S332" s="12"/>
      <c r="T332" s="12"/>
      <c r="U332" s="9"/>
    </row>
    <row r="333" spans="1:23" hidden="1" x14ac:dyDescent="0.25">
      <c r="A333" s="9"/>
      <c r="B333" s="9"/>
      <c r="C333" s="4"/>
      <c r="D333" s="9"/>
      <c r="E333" s="4"/>
      <c r="F333" s="4"/>
      <c r="G333" s="4"/>
      <c r="H333" s="9"/>
      <c r="I333" s="4"/>
      <c r="J333" s="4"/>
      <c r="K333" s="4"/>
      <c r="L333" s="4"/>
      <c r="M333" s="10"/>
      <c r="N333" s="4"/>
      <c r="O333" s="11"/>
      <c r="P333" s="4"/>
      <c r="Q333" s="12"/>
      <c r="R333" s="4"/>
      <c r="S333" s="12"/>
      <c r="T333" s="12"/>
      <c r="U333" s="9"/>
    </row>
    <row r="334" spans="1:23" hidden="1" x14ac:dyDescent="0.25">
      <c r="A334" s="9"/>
      <c r="B334" s="9"/>
      <c r="C334" s="4"/>
      <c r="D334" s="9"/>
      <c r="E334" s="4"/>
      <c r="F334" s="4"/>
      <c r="G334" s="4"/>
      <c r="H334" s="9"/>
      <c r="I334" s="4"/>
      <c r="J334" s="4"/>
      <c r="K334" s="4"/>
      <c r="L334" s="4"/>
      <c r="M334" s="10"/>
      <c r="N334" s="4"/>
      <c r="O334" s="11"/>
      <c r="P334" s="4"/>
      <c r="Q334" s="12"/>
      <c r="R334" s="4"/>
      <c r="S334" s="12"/>
      <c r="T334" s="12"/>
      <c r="U334" s="9"/>
    </row>
    <row r="335" spans="1:23" hidden="1" x14ac:dyDescent="0.25">
      <c r="A335" s="9"/>
      <c r="B335" s="9"/>
      <c r="C335" s="4"/>
      <c r="D335" s="9"/>
      <c r="E335" s="4"/>
      <c r="F335" s="4"/>
      <c r="G335" s="4"/>
      <c r="H335" s="9"/>
      <c r="I335" s="4"/>
      <c r="J335" s="4"/>
      <c r="K335" s="4"/>
      <c r="L335" s="4"/>
      <c r="M335" s="10"/>
      <c r="N335" s="4"/>
      <c r="O335" s="11"/>
      <c r="P335" s="4"/>
      <c r="Q335" s="12"/>
      <c r="R335" s="4"/>
      <c r="S335" s="12"/>
      <c r="T335" s="12"/>
      <c r="U335" s="9"/>
    </row>
    <row r="336" spans="1:23" hidden="1" x14ac:dyDescent="0.25">
      <c r="A336" s="9"/>
      <c r="B336" s="9"/>
      <c r="C336" s="4"/>
      <c r="D336" s="9"/>
      <c r="E336" s="4"/>
      <c r="F336" s="4"/>
      <c r="G336" s="4"/>
      <c r="H336" s="9"/>
      <c r="I336" s="4"/>
      <c r="J336" s="4"/>
      <c r="K336" s="4"/>
      <c r="L336" s="4"/>
      <c r="M336" s="10"/>
      <c r="N336" s="4"/>
      <c r="O336" s="11"/>
      <c r="P336" s="4"/>
      <c r="Q336" s="12"/>
      <c r="R336" s="4"/>
      <c r="S336" s="12"/>
      <c r="T336" s="12"/>
      <c r="U336" s="9"/>
    </row>
    <row r="337" spans="1:23" hidden="1" x14ac:dyDescent="0.25">
      <c r="A337" s="9"/>
      <c r="B337" s="9"/>
      <c r="C337" s="4"/>
      <c r="D337" s="9"/>
      <c r="E337" s="4"/>
      <c r="F337" s="4"/>
      <c r="G337" s="4"/>
      <c r="H337" s="9"/>
      <c r="I337" s="4"/>
      <c r="J337" s="4"/>
      <c r="K337" s="4"/>
      <c r="L337" s="4"/>
      <c r="M337" s="10"/>
      <c r="N337" s="4"/>
      <c r="O337" s="11"/>
      <c r="P337" s="4"/>
      <c r="Q337" s="12"/>
      <c r="R337" s="4"/>
      <c r="S337" s="12"/>
      <c r="T337" s="12"/>
      <c r="U337" s="9"/>
    </row>
    <row r="338" spans="1:23" hidden="1" x14ac:dyDescent="0.25">
      <c r="A338" s="9"/>
      <c r="B338" s="9"/>
      <c r="C338" s="4"/>
      <c r="D338" s="9"/>
      <c r="E338" s="4"/>
      <c r="F338" s="4"/>
      <c r="G338" s="4"/>
      <c r="H338" s="9"/>
      <c r="I338" s="4"/>
      <c r="J338" s="4"/>
      <c r="K338" s="4"/>
      <c r="L338" s="4"/>
      <c r="M338" s="10"/>
      <c r="N338" s="4"/>
      <c r="O338" s="11"/>
      <c r="P338" s="4"/>
      <c r="Q338" s="12"/>
      <c r="R338" s="4"/>
      <c r="S338" s="12"/>
      <c r="T338" s="12"/>
      <c r="U338" s="9"/>
    </row>
    <row r="339" spans="1:23" hidden="1" x14ac:dyDescent="0.25">
      <c r="A339" s="9"/>
      <c r="B339" s="9"/>
      <c r="C339" s="4"/>
      <c r="D339" s="9"/>
      <c r="E339" s="4"/>
      <c r="F339" s="4"/>
      <c r="G339" s="4"/>
      <c r="H339" s="9"/>
      <c r="I339" s="4"/>
      <c r="J339" s="4"/>
      <c r="K339" s="4"/>
      <c r="L339" s="4"/>
      <c r="M339" s="10"/>
      <c r="N339" s="4"/>
      <c r="O339" s="11"/>
      <c r="P339" s="4"/>
      <c r="Q339" s="12"/>
      <c r="R339" s="4"/>
      <c r="S339" s="12"/>
      <c r="T339" s="12"/>
      <c r="U339" s="9"/>
    </row>
    <row r="340" spans="1:23" hidden="1" x14ac:dyDescent="0.25">
      <c r="A340" s="9"/>
      <c r="B340" s="9"/>
      <c r="C340" s="4"/>
      <c r="D340" s="9"/>
      <c r="E340" s="4"/>
      <c r="F340" s="4"/>
      <c r="G340" s="4"/>
      <c r="H340" s="9"/>
      <c r="I340" s="4"/>
      <c r="J340" s="4"/>
      <c r="K340" s="4"/>
      <c r="L340" s="4"/>
      <c r="M340" s="10"/>
      <c r="N340" s="4"/>
      <c r="O340" s="11"/>
      <c r="P340" s="4"/>
      <c r="Q340" s="12"/>
      <c r="R340" s="4"/>
      <c r="S340" s="12"/>
      <c r="T340" s="12"/>
      <c r="U340" s="9"/>
    </row>
    <row r="341" spans="1:23" hidden="1" x14ac:dyDescent="0.25">
      <c r="A341" s="9"/>
      <c r="B341" s="9"/>
      <c r="C341" s="4"/>
      <c r="D341" s="9"/>
      <c r="E341" s="4"/>
      <c r="F341" s="4"/>
      <c r="G341" s="4"/>
      <c r="H341" s="9"/>
      <c r="I341" s="4"/>
      <c r="J341" s="4"/>
      <c r="K341" s="4"/>
      <c r="L341" s="4"/>
      <c r="M341" s="10"/>
      <c r="N341" s="4"/>
      <c r="O341" s="11"/>
      <c r="P341" s="4"/>
      <c r="Q341" s="12"/>
      <c r="R341" s="4"/>
      <c r="S341" s="12"/>
      <c r="T341" s="12"/>
      <c r="U341" s="9"/>
    </row>
    <row r="342" spans="1:23" hidden="1" x14ac:dyDescent="0.25">
      <c r="A342" s="9"/>
      <c r="B342" s="9"/>
      <c r="C342" s="4"/>
      <c r="D342" s="9"/>
      <c r="E342" s="4"/>
      <c r="F342" s="4"/>
      <c r="G342" s="4"/>
      <c r="H342" s="9"/>
      <c r="I342" s="4"/>
      <c r="J342" s="4"/>
      <c r="K342" s="4"/>
      <c r="L342" s="4"/>
      <c r="M342" s="10"/>
      <c r="N342" s="4"/>
      <c r="O342" s="11"/>
      <c r="P342" s="4"/>
      <c r="Q342" s="12"/>
      <c r="R342" s="4"/>
      <c r="S342" s="12"/>
      <c r="T342" s="12"/>
      <c r="U342" s="9"/>
    </row>
    <row r="343" spans="1:23" hidden="1" x14ac:dyDescent="0.25">
      <c r="A343" s="9"/>
      <c r="B343" s="9"/>
      <c r="C343" s="4"/>
      <c r="D343" s="9"/>
      <c r="E343" s="4"/>
      <c r="F343" s="4"/>
      <c r="G343" s="4"/>
      <c r="H343" s="9"/>
      <c r="I343" s="4"/>
      <c r="J343" s="4"/>
      <c r="K343" s="4"/>
      <c r="L343" s="4"/>
      <c r="M343" s="10"/>
      <c r="N343" s="4"/>
      <c r="O343" s="11"/>
      <c r="P343" s="4"/>
      <c r="Q343" s="12"/>
      <c r="R343" s="4"/>
      <c r="S343" s="12"/>
      <c r="T343" s="12"/>
      <c r="U343" s="9"/>
    </row>
    <row r="344" spans="1:23" ht="60" x14ac:dyDescent="0.25">
      <c r="A344" s="9" t="s">
        <v>1139</v>
      </c>
      <c r="B344" s="9" t="s">
        <v>680</v>
      </c>
      <c r="C344" s="4" t="s">
        <v>28</v>
      </c>
      <c r="D344" s="9" t="s">
        <v>1183</v>
      </c>
      <c r="E344" s="4" t="s">
        <v>30</v>
      </c>
      <c r="F344" s="4" t="s">
        <v>31</v>
      </c>
      <c r="G344" s="4" t="s">
        <v>448</v>
      </c>
      <c r="H344" s="9" t="s">
        <v>724</v>
      </c>
      <c r="I344" s="4" t="s">
        <v>1184</v>
      </c>
      <c r="J344" s="4" t="s">
        <v>77</v>
      </c>
      <c r="K344" s="4" t="s">
        <v>36</v>
      </c>
      <c r="L344" s="4" t="s">
        <v>77</v>
      </c>
      <c r="M344" s="10">
        <v>2200000</v>
      </c>
      <c r="N344" s="4" t="s">
        <v>77</v>
      </c>
      <c r="O344" s="11">
        <v>1400000</v>
      </c>
      <c r="P344" s="4" t="s">
        <v>77</v>
      </c>
      <c r="Q344" s="12">
        <v>4500000</v>
      </c>
      <c r="R344" s="4" t="s">
        <v>38</v>
      </c>
      <c r="S344" s="12"/>
      <c r="T344" s="12">
        <v>8100000</v>
      </c>
      <c r="U344" s="9"/>
      <c r="V344">
        <f>IF(ISNUMBER(MATCH(I344,#REF!,0)),1,0)</f>
        <v>0</v>
      </c>
      <c r="W344" t="str">
        <f>IF(V344=1,VLOOKUP(I344,#REF!,2,FALSE),"No Match")</f>
        <v>No Match</v>
      </c>
    </row>
    <row r="345" spans="1:23" hidden="1" x14ac:dyDescent="0.25">
      <c r="A345" s="9"/>
      <c r="B345" s="9"/>
      <c r="C345" s="4"/>
      <c r="D345" s="9"/>
      <c r="E345" s="4"/>
      <c r="F345" s="4"/>
      <c r="G345" s="4"/>
      <c r="H345" s="9"/>
      <c r="I345" s="4"/>
      <c r="J345" s="4"/>
      <c r="K345" s="4"/>
      <c r="L345" s="4"/>
      <c r="M345" s="10"/>
      <c r="N345" s="4"/>
      <c r="O345" s="11"/>
      <c r="P345" s="4"/>
      <c r="Q345" s="12"/>
      <c r="R345" s="4"/>
      <c r="S345" s="12"/>
      <c r="T345" s="12"/>
      <c r="U345" s="9"/>
    </row>
    <row r="346" spans="1:23" hidden="1" x14ac:dyDescent="0.25">
      <c r="A346" s="9"/>
      <c r="B346" s="9"/>
      <c r="C346" s="4"/>
      <c r="D346" s="9"/>
      <c r="E346" s="4"/>
      <c r="F346" s="4"/>
      <c r="G346" s="4"/>
      <c r="H346" s="9"/>
      <c r="I346" s="4"/>
      <c r="J346" s="4"/>
      <c r="K346" s="4"/>
      <c r="L346" s="4"/>
      <c r="M346" s="10"/>
      <c r="N346" s="4"/>
      <c r="O346" s="11"/>
      <c r="P346" s="4"/>
      <c r="Q346" s="12"/>
      <c r="R346" s="4"/>
      <c r="S346" s="12"/>
      <c r="T346" s="12"/>
      <c r="U346" s="9"/>
    </row>
    <row r="347" spans="1:23" hidden="1" x14ac:dyDescent="0.25">
      <c r="A347" s="9"/>
      <c r="B347" s="9"/>
      <c r="C347" s="4"/>
      <c r="D347" s="9"/>
      <c r="E347" s="4"/>
      <c r="F347" s="4"/>
      <c r="G347" s="4"/>
      <c r="H347" s="9"/>
      <c r="I347" s="4"/>
      <c r="J347" s="4"/>
      <c r="K347" s="4"/>
      <c r="L347" s="4"/>
      <c r="M347" s="10"/>
      <c r="N347" s="4"/>
      <c r="O347" s="11"/>
      <c r="P347" s="4"/>
      <c r="Q347" s="12"/>
      <c r="R347" s="4"/>
      <c r="S347" s="12"/>
      <c r="T347" s="12"/>
      <c r="U347" s="9"/>
    </row>
    <row r="348" spans="1:23" hidden="1" x14ac:dyDescent="0.25">
      <c r="A348" s="9"/>
      <c r="B348" s="9"/>
      <c r="C348" s="4"/>
      <c r="D348" s="9"/>
      <c r="E348" s="4"/>
      <c r="F348" s="4"/>
      <c r="G348" s="4"/>
      <c r="H348" s="9"/>
      <c r="I348" s="4"/>
      <c r="J348" s="4"/>
      <c r="K348" s="4"/>
      <c r="L348" s="4"/>
      <c r="M348" s="10"/>
      <c r="N348" s="4"/>
      <c r="O348" s="11"/>
      <c r="P348" s="4"/>
      <c r="Q348" s="12"/>
      <c r="R348" s="4"/>
      <c r="S348" s="12"/>
      <c r="T348" s="12"/>
      <c r="U348" s="9"/>
    </row>
    <row r="349" spans="1:23" ht="45" x14ac:dyDescent="0.25">
      <c r="A349" s="9" t="s">
        <v>1139</v>
      </c>
      <c r="B349" s="9" t="s">
        <v>1198</v>
      </c>
      <c r="C349" s="4" t="s">
        <v>28</v>
      </c>
      <c r="D349" s="9" t="s">
        <v>1199</v>
      </c>
      <c r="E349" s="4" t="s">
        <v>263</v>
      </c>
      <c r="F349" s="4" t="s">
        <v>31</v>
      </c>
      <c r="G349" s="4" t="s">
        <v>448</v>
      </c>
      <c r="H349" s="9" t="s">
        <v>724</v>
      </c>
      <c r="I349" s="4" t="s">
        <v>1200</v>
      </c>
      <c r="J349" s="4" t="s">
        <v>77</v>
      </c>
      <c r="K349" s="4" t="s">
        <v>265</v>
      </c>
      <c r="L349" s="4" t="s">
        <v>77</v>
      </c>
      <c r="M349" s="10">
        <v>1800000</v>
      </c>
      <c r="N349" s="4" t="s">
        <v>38</v>
      </c>
      <c r="O349" s="11"/>
      <c r="P349" s="4" t="s">
        <v>77</v>
      </c>
      <c r="Q349" s="12">
        <v>11498000</v>
      </c>
      <c r="R349" s="4" t="s">
        <v>38</v>
      </c>
      <c r="S349" s="12"/>
      <c r="T349" s="12">
        <v>13298000</v>
      </c>
      <c r="U349" s="9" t="s">
        <v>1201</v>
      </c>
      <c r="V349">
        <f>IF(ISNUMBER(MATCH(I349,#REF!,0)),1,0)</f>
        <v>0</v>
      </c>
      <c r="W349" t="str">
        <f>IF(V349=1,VLOOKUP(I349,#REF!,2,FALSE),"No Match")</f>
        <v>No Match</v>
      </c>
    </row>
    <row r="350" spans="1:23" ht="45" x14ac:dyDescent="0.25">
      <c r="A350" s="9" t="s">
        <v>1139</v>
      </c>
      <c r="B350" s="9" t="s">
        <v>1202</v>
      </c>
      <c r="C350" s="4" t="s">
        <v>28</v>
      </c>
      <c r="D350" s="9" t="s">
        <v>1203</v>
      </c>
      <c r="E350" s="4" t="s">
        <v>263</v>
      </c>
      <c r="F350" s="4" t="s">
        <v>31</v>
      </c>
      <c r="G350" s="4" t="s">
        <v>448</v>
      </c>
      <c r="H350" s="9" t="s">
        <v>724</v>
      </c>
      <c r="I350" s="4" t="s">
        <v>1204</v>
      </c>
      <c r="J350" s="4" t="s">
        <v>77</v>
      </c>
      <c r="K350" s="4" t="s">
        <v>265</v>
      </c>
      <c r="L350" s="4" t="s">
        <v>77</v>
      </c>
      <c r="M350" s="10">
        <v>2200000</v>
      </c>
      <c r="N350" s="4" t="s">
        <v>38</v>
      </c>
      <c r="O350" s="11"/>
      <c r="P350" s="4" t="s">
        <v>77</v>
      </c>
      <c r="Q350" s="12">
        <v>14401000</v>
      </c>
      <c r="R350" s="4" t="s">
        <v>38</v>
      </c>
      <c r="S350" s="12"/>
      <c r="T350" s="12">
        <v>16601000</v>
      </c>
      <c r="U350" s="9" t="s">
        <v>1205</v>
      </c>
      <c r="V350">
        <f>IF(ISNUMBER(MATCH(I350,#REF!,0)),1,0)</f>
        <v>0</v>
      </c>
      <c r="W350" t="str">
        <f>IF(V350=1,VLOOKUP(I350,#REF!,2,FALSE),"No Match")</f>
        <v>No Match</v>
      </c>
    </row>
    <row r="351" spans="1:23" ht="60" x14ac:dyDescent="0.25">
      <c r="A351" s="9" t="s">
        <v>1206</v>
      </c>
      <c r="B351" s="9" t="s">
        <v>1207</v>
      </c>
      <c r="C351" s="4" t="s">
        <v>28</v>
      </c>
      <c r="D351" s="9" t="s">
        <v>1208</v>
      </c>
      <c r="E351" s="4" t="s">
        <v>30</v>
      </c>
      <c r="F351" s="4" t="s">
        <v>31</v>
      </c>
      <c r="G351" s="4" t="s">
        <v>729</v>
      </c>
      <c r="H351" s="9" t="s">
        <v>724</v>
      </c>
      <c r="I351" s="4" t="s">
        <v>1209</v>
      </c>
      <c r="J351" s="4" t="s">
        <v>77</v>
      </c>
      <c r="K351" s="4" t="s">
        <v>42</v>
      </c>
      <c r="L351" s="4" t="s">
        <v>77</v>
      </c>
      <c r="M351" s="10">
        <v>1000000</v>
      </c>
      <c r="N351" s="4" t="s">
        <v>77</v>
      </c>
      <c r="O351" s="11">
        <v>500000</v>
      </c>
      <c r="P351" s="4" t="s">
        <v>77</v>
      </c>
      <c r="Q351" s="12">
        <v>138201000</v>
      </c>
      <c r="R351" s="4" t="s">
        <v>38</v>
      </c>
      <c r="S351" s="12"/>
      <c r="T351" s="12">
        <v>139701000</v>
      </c>
      <c r="U351" s="9"/>
      <c r="V351">
        <f>IF(ISNUMBER(MATCH(I351,#REF!,0)),1,0)</f>
        <v>0</v>
      </c>
      <c r="W351" t="str">
        <f>IF(V351=1,VLOOKUP(I351,#REF!,2,FALSE),"No Match")</f>
        <v>No Match</v>
      </c>
    </row>
    <row r="352" spans="1:23" hidden="1" x14ac:dyDescent="0.25">
      <c r="A352" s="9"/>
      <c r="B352" s="9"/>
      <c r="C352" s="4"/>
      <c r="D352" s="9"/>
      <c r="E352" s="4"/>
      <c r="F352" s="4"/>
      <c r="G352" s="4"/>
      <c r="H352" s="9"/>
      <c r="I352" s="4"/>
      <c r="J352" s="4"/>
      <c r="K352" s="4"/>
      <c r="L352" s="4"/>
      <c r="M352" s="10"/>
      <c r="N352" s="4"/>
      <c r="O352" s="11"/>
      <c r="P352" s="4"/>
      <c r="Q352" s="12"/>
      <c r="R352" s="4"/>
      <c r="S352" s="12"/>
      <c r="T352" s="12"/>
      <c r="U352" s="9"/>
    </row>
    <row r="353" spans="1:23" ht="30" x14ac:dyDescent="0.25">
      <c r="A353" s="9" t="s">
        <v>1210</v>
      </c>
      <c r="B353" s="9" t="s">
        <v>240</v>
      </c>
      <c r="C353" s="4" t="s">
        <v>28</v>
      </c>
      <c r="D353" s="9" t="s">
        <v>1214</v>
      </c>
      <c r="E353" s="4" t="s">
        <v>30</v>
      </c>
      <c r="F353" s="4" t="s">
        <v>31</v>
      </c>
      <c r="G353" s="4" t="s">
        <v>90</v>
      </c>
      <c r="H353" s="9" t="s">
        <v>91</v>
      </c>
      <c r="I353" s="4" t="s">
        <v>1215</v>
      </c>
      <c r="J353" s="4" t="s">
        <v>77</v>
      </c>
      <c r="K353" s="4" t="s">
        <v>42</v>
      </c>
      <c r="L353" s="4" t="s">
        <v>77</v>
      </c>
      <c r="M353" s="10">
        <v>5700000</v>
      </c>
      <c r="N353" s="4" t="s">
        <v>77</v>
      </c>
      <c r="O353" s="11">
        <v>1000000</v>
      </c>
      <c r="P353" s="4" t="s">
        <v>77</v>
      </c>
      <c r="Q353" s="12">
        <v>7799000</v>
      </c>
      <c r="R353" s="4" t="s">
        <v>38</v>
      </c>
      <c r="S353" s="12"/>
      <c r="T353" s="12">
        <v>14499000</v>
      </c>
      <c r="U353" s="9"/>
      <c r="V353">
        <f>IF(ISNUMBER(MATCH(I353,#REF!,0)),1,0)</f>
        <v>0</v>
      </c>
      <c r="W353" t="str">
        <f>IF(V353=1,VLOOKUP(I353,#REF!,2,FALSE),"No Match")</f>
        <v>No Match</v>
      </c>
    </row>
    <row r="354" spans="1:23" ht="30" x14ac:dyDescent="0.25">
      <c r="A354" s="9" t="s">
        <v>1210</v>
      </c>
      <c r="B354" s="9" t="s">
        <v>1211</v>
      </c>
      <c r="C354" s="4" t="s">
        <v>28</v>
      </c>
      <c r="D354" s="9" t="s">
        <v>1216</v>
      </c>
      <c r="E354" s="4" t="s">
        <v>30</v>
      </c>
      <c r="F354" s="4" t="s">
        <v>31</v>
      </c>
      <c r="G354" s="4" t="s">
        <v>90</v>
      </c>
      <c r="H354" s="9" t="s">
        <v>91</v>
      </c>
      <c r="I354" s="4" t="s">
        <v>1217</v>
      </c>
      <c r="J354" s="4" t="s">
        <v>77</v>
      </c>
      <c r="K354" s="4" t="s">
        <v>36</v>
      </c>
      <c r="L354" s="4" t="s">
        <v>77</v>
      </c>
      <c r="M354" s="10">
        <v>30600000</v>
      </c>
      <c r="N354" s="4" t="s">
        <v>77</v>
      </c>
      <c r="O354" s="11">
        <v>1500000</v>
      </c>
      <c r="P354" s="4" t="s">
        <v>77</v>
      </c>
      <c r="Q354" s="12">
        <v>54902000</v>
      </c>
      <c r="R354" s="4" t="s">
        <v>38</v>
      </c>
      <c r="S354" s="12"/>
      <c r="T354" s="12">
        <v>87002000</v>
      </c>
      <c r="U354" s="9"/>
      <c r="V354">
        <f>IF(ISNUMBER(MATCH(I354,#REF!,0)),1,0)</f>
        <v>0</v>
      </c>
      <c r="W354" t="str">
        <f>IF(V354=1,VLOOKUP(I354,#REF!,2,FALSE),"No Match")</f>
        <v>No Match</v>
      </c>
    </row>
    <row r="355" spans="1:23" hidden="1" x14ac:dyDescent="0.25">
      <c r="A355" s="9"/>
      <c r="B355" s="9"/>
      <c r="C355" s="4"/>
      <c r="D355" s="9"/>
      <c r="E355" s="4"/>
      <c r="F355" s="4"/>
      <c r="G355" s="4"/>
      <c r="H355" s="9"/>
      <c r="I355" s="4"/>
      <c r="J355" s="4"/>
      <c r="K355" s="4"/>
      <c r="L355" s="4"/>
      <c r="M355" s="10"/>
      <c r="N355" s="4"/>
      <c r="O355" s="11"/>
      <c r="P355" s="4"/>
      <c r="Q355" s="12"/>
      <c r="R355" s="4"/>
      <c r="S355" s="12"/>
      <c r="T355" s="12"/>
      <c r="U355" s="9"/>
    </row>
    <row r="356" spans="1:23" hidden="1" x14ac:dyDescent="0.25">
      <c r="A356" s="9"/>
      <c r="B356" s="9"/>
      <c r="C356" s="4"/>
      <c r="D356" s="9"/>
      <c r="E356" s="4"/>
      <c r="F356" s="4"/>
      <c r="G356" s="4"/>
      <c r="H356" s="9"/>
      <c r="I356" s="4"/>
      <c r="J356" s="4"/>
      <c r="K356" s="4"/>
      <c r="L356" s="4"/>
      <c r="M356" s="10"/>
      <c r="N356" s="4"/>
      <c r="O356" s="11"/>
      <c r="P356" s="4"/>
      <c r="Q356" s="12"/>
      <c r="R356" s="4"/>
      <c r="S356" s="12"/>
      <c r="T356" s="12"/>
      <c r="U356" s="9"/>
    </row>
    <row r="357" spans="1:23" ht="30" x14ac:dyDescent="0.25">
      <c r="A357" s="9" t="s">
        <v>1223</v>
      </c>
      <c r="B357" s="9" t="s">
        <v>1224</v>
      </c>
      <c r="C357" s="4" t="s">
        <v>28</v>
      </c>
      <c r="D357" s="9" t="s">
        <v>1225</v>
      </c>
      <c r="E357" s="4" t="s">
        <v>30</v>
      </c>
      <c r="F357" s="4" t="s">
        <v>31</v>
      </c>
      <c r="G357" s="4" t="s">
        <v>718</v>
      </c>
      <c r="H357" s="9" t="s">
        <v>1226</v>
      </c>
      <c r="I357" s="4" t="s">
        <v>1227</v>
      </c>
      <c r="J357" s="4" t="s">
        <v>77</v>
      </c>
      <c r="K357" s="4" t="s">
        <v>42</v>
      </c>
      <c r="L357" s="4" t="s">
        <v>77</v>
      </c>
      <c r="M357" s="10">
        <v>35788000</v>
      </c>
      <c r="N357" s="4" t="s">
        <v>77</v>
      </c>
      <c r="O357" s="11">
        <v>1513000</v>
      </c>
      <c r="P357" s="4" t="s">
        <v>77</v>
      </c>
      <c r="Q357" s="12">
        <v>135500000</v>
      </c>
      <c r="R357" s="4" t="s">
        <v>38</v>
      </c>
      <c r="S357" s="12"/>
      <c r="T357" s="12">
        <v>172801000</v>
      </c>
      <c r="U357" s="9"/>
      <c r="V357">
        <f>IF(ISNUMBER(MATCH(I357,#REF!,0)),1,0)</f>
        <v>0</v>
      </c>
      <c r="W357" t="str">
        <f>IF(V357=1,VLOOKUP(I357,#REF!,2,FALSE),"No Match")</f>
        <v>No Match</v>
      </c>
    </row>
    <row r="358" spans="1:23" ht="30" x14ac:dyDescent="0.25">
      <c r="A358" s="9" t="s">
        <v>1223</v>
      </c>
      <c r="B358" s="9" t="s">
        <v>1224</v>
      </c>
      <c r="C358" s="4" t="s">
        <v>28</v>
      </c>
      <c r="D358" s="9" t="s">
        <v>1228</v>
      </c>
      <c r="E358" s="4" t="s">
        <v>30</v>
      </c>
      <c r="F358" s="4" t="s">
        <v>31</v>
      </c>
      <c r="G358" s="4" t="s">
        <v>718</v>
      </c>
      <c r="H358" s="9" t="s">
        <v>1226</v>
      </c>
      <c r="I358" s="4" t="s">
        <v>1229</v>
      </c>
      <c r="J358" s="4" t="s">
        <v>77</v>
      </c>
      <c r="K358" s="4" t="s">
        <v>42</v>
      </c>
      <c r="L358" s="4" t="s">
        <v>77</v>
      </c>
      <c r="M358" s="10">
        <v>20760000</v>
      </c>
      <c r="N358" s="4" t="s">
        <v>77</v>
      </c>
      <c r="O358" s="11">
        <v>4729000</v>
      </c>
      <c r="P358" s="4" t="s">
        <v>77</v>
      </c>
      <c r="Q358" s="12">
        <v>62700000</v>
      </c>
      <c r="R358" s="4" t="s">
        <v>38</v>
      </c>
      <c r="S358" s="12"/>
      <c r="T358" s="12">
        <v>88189000</v>
      </c>
      <c r="U358" s="9"/>
      <c r="V358">
        <f>IF(ISNUMBER(MATCH(I358,#REF!,0)),1,0)</f>
        <v>0</v>
      </c>
      <c r="W358" t="str">
        <f>IF(V358=1,VLOOKUP(I358,#REF!,2,FALSE),"No Match")</f>
        <v>No Match</v>
      </c>
    </row>
    <row r="359" spans="1:23" ht="30" x14ac:dyDescent="0.25">
      <c r="A359" s="9" t="s">
        <v>1230</v>
      </c>
      <c r="B359" s="9" t="s">
        <v>1224</v>
      </c>
      <c r="C359" s="4" t="s">
        <v>28</v>
      </c>
      <c r="D359" s="9" t="s">
        <v>1231</v>
      </c>
      <c r="E359" s="4" t="s">
        <v>30</v>
      </c>
      <c r="F359" s="4" t="s">
        <v>31</v>
      </c>
      <c r="G359" s="4" t="s">
        <v>1232</v>
      </c>
      <c r="H359" s="9" t="s">
        <v>561</v>
      </c>
      <c r="I359" s="4" t="s">
        <v>1233</v>
      </c>
      <c r="J359" s="4" t="s">
        <v>77</v>
      </c>
      <c r="K359" s="4" t="s">
        <v>42</v>
      </c>
      <c r="L359" s="4" t="s">
        <v>77</v>
      </c>
      <c r="M359" s="10">
        <v>25266000</v>
      </c>
      <c r="N359" s="4" t="s">
        <v>77</v>
      </c>
      <c r="O359" s="11">
        <v>10475000</v>
      </c>
      <c r="P359" s="4" t="s">
        <v>77</v>
      </c>
      <c r="Q359" s="12">
        <v>73300000</v>
      </c>
      <c r="R359" s="4" t="s">
        <v>38</v>
      </c>
      <c r="S359" s="12"/>
      <c r="T359" s="12">
        <v>109041000</v>
      </c>
      <c r="U359" s="9" t="s">
        <v>139</v>
      </c>
      <c r="V359">
        <f>IF(ISNUMBER(MATCH(I359,#REF!,0)),1,0)</f>
        <v>0</v>
      </c>
      <c r="W359" t="str">
        <f>IF(V359=1,VLOOKUP(I359,#REF!,2,FALSE),"No Match")</f>
        <v>No Match</v>
      </c>
    </row>
    <row r="360" spans="1:23" hidden="1" x14ac:dyDescent="0.25">
      <c r="A360" s="9"/>
      <c r="B360" s="9"/>
      <c r="C360" s="4"/>
      <c r="D360" s="9"/>
      <c r="E360" s="4"/>
      <c r="F360" s="4"/>
      <c r="G360" s="4"/>
      <c r="H360" s="9"/>
      <c r="I360" s="4"/>
      <c r="J360" s="4"/>
      <c r="K360" s="4"/>
      <c r="L360" s="4"/>
      <c r="M360" s="10"/>
      <c r="N360" s="4"/>
      <c r="O360" s="11"/>
      <c r="P360" s="4"/>
      <c r="Q360" s="12"/>
      <c r="R360" s="4"/>
      <c r="S360" s="12"/>
      <c r="T360" s="12"/>
      <c r="U360" s="9"/>
    </row>
    <row r="361" spans="1:23" hidden="1" x14ac:dyDescent="0.25">
      <c r="A361" s="9"/>
      <c r="B361" s="9"/>
      <c r="C361" s="4"/>
      <c r="D361" s="9"/>
      <c r="E361" s="4"/>
      <c r="F361" s="4"/>
      <c r="G361" s="4"/>
      <c r="H361" s="9"/>
      <c r="I361" s="4"/>
      <c r="J361" s="4"/>
      <c r="K361" s="4"/>
      <c r="L361" s="4"/>
      <c r="M361" s="10"/>
      <c r="N361" s="4"/>
      <c r="O361" s="11"/>
      <c r="P361" s="4"/>
      <c r="Q361" s="12"/>
      <c r="R361" s="4"/>
      <c r="S361" s="12"/>
      <c r="T361" s="12"/>
      <c r="U361" s="9"/>
    </row>
    <row r="362" spans="1:23" hidden="1" x14ac:dyDescent="0.25">
      <c r="A362" s="9"/>
      <c r="B362" s="9"/>
      <c r="C362" s="4"/>
      <c r="D362" s="9"/>
      <c r="E362" s="4"/>
      <c r="F362" s="4"/>
      <c r="G362" s="4"/>
      <c r="H362" s="9"/>
      <c r="I362" s="4"/>
      <c r="J362" s="4"/>
      <c r="K362" s="4"/>
      <c r="L362" s="4"/>
      <c r="M362" s="10"/>
      <c r="N362" s="4"/>
      <c r="O362" s="11"/>
      <c r="P362" s="4"/>
      <c r="Q362" s="12"/>
      <c r="R362" s="4"/>
      <c r="S362" s="12"/>
      <c r="T362" s="12"/>
      <c r="U362" s="9"/>
    </row>
    <row r="363" spans="1:23" hidden="1" x14ac:dyDescent="0.25">
      <c r="A363" s="9"/>
      <c r="B363" s="9"/>
      <c r="C363" s="4"/>
      <c r="D363" s="9"/>
      <c r="E363" s="4"/>
      <c r="F363" s="4"/>
      <c r="G363" s="4"/>
      <c r="H363" s="9"/>
      <c r="I363" s="4"/>
      <c r="J363" s="4"/>
      <c r="K363" s="4"/>
      <c r="L363" s="4"/>
      <c r="M363" s="10"/>
      <c r="N363" s="4"/>
      <c r="O363" s="11"/>
      <c r="P363" s="4"/>
      <c r="Q363" s="12"/>
      <c r="R363" s="4"/>
      <c r="S363" s="12"/>
      <c r="T363" s="12"/>
      <c r="U363" s="9"/>
    </row>
    <row r="364" spans="1:23" ht="45" x14ac:dyDescent="0.25">
      <c r="A364" s="9" t="s">
        <v>1245</v>
      </c>
      <c r="B364" s="9" t="s">
        <v>1250</v>
      </c>
      <c r="C364" s="4" t="s">
        <v>28</v>
      </c>
      <c r="D364" s="9" t="s">
        <v>1251</v>
      </c>
      <c r="E364" s="4" t="s">
        <v>30</v>
      </c>
      <c r="F364" s="4" t="s">
        <v>31</v>
      </c>
      <c r="G364" s="4" t="s">
        <v>90</v>
      </c>
      <c r="H364" s="9" t="s">
        <v>1109</v>
      </c>
      <c r="I364" s="4" t="s">
        <v>1252</v>
      </c>
      <c r="J364" s="4" t="s">
        <v>77</v>
      </c>
      <c r="K364" s="4" t="s">
        <v>36</v>
      </c>
      <c r="L364" s="4" t="s">
        <v>77</v>
      </c>
      <c r="M364" s="10">
        <v>2000000</v>
      </c>
      <c r="N364" s="4" t="s">
        <v>77</v>
      </c>
      <c r="O364" s="11">
        <v>300000</v>
      </c>
      <c r="P364" s="4" t="s">
        <v>77</v>
      </c>
      <c r="Q364" s="12">
        <v>2100000</v>
      </c>
      <c r="R364" s="4" t="s">
        <v>38</v>
      </c>
      <c r="S364" s="12"/>
      <c r="T364" s="12">
        <v>4400000</v>
      </c>
      <c r="U364" s="9"/>
      <c r="V364">
        <f>IF(ISNUMBER(MATCH(I364,#REF!,0)),1,0)</f>
        <v>0</v>
      </c>
      <c r="W364" t="str">
        <f>IF(V364=1,VLOOKUP(I364,#REF!,2,FALSE),"No Match")</f>
        <v>No Match</v>
      </c>
    </row>
  </sheetData>
  <autoFilter ref="A1:W364" xr:uid="{18C12A1A-F992-4CF4-9B49-7FB58E853090}">
    <filterColumn colId="21">
      <customFilters>
        <customFilter operator="notEqual" val=" "/>
      </customFilters>
    </filterColumn>
  </autoFilter>
  <conditionalFormatting sqref="I1">
    <cfRule type="duplicateValues" dxfId="5" priority="2"/>
  </conditionalFormatting>
  <conditionalFormatting sqref="I2:I364">
    <cfRule type="duplicateValues" dxfId="4"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A06A-A56F-4A57-829A-3566CDBBBA3C}">
  <sheetPr filterMode="1"/>
  <dimension ref="A1:W179"/>
  <sheetViews>
    <sheetView topLeftCell="P1" workbookViewId="0">
      <selection activeCell="D3" sqref="D3"/>
    </sheetView>
  </sheetViews>
  <sheetFormatPr defaultRowHeight="15" x14ac:dyDescent="0.25"/>
  <cols>
    <col min="1" max="1" width="17.7109375" customWidth="1"/>
    <col min="2" max="2" width="28.7109375" customWidth="1"/>
    <col min="3" max="3" width="18.28515625" customWidth="1"/>
    <col min="4" max="4" width="46.7109375" customWidth="1"/>
    <col min="5" max="5" width="13.7109375" customWidth="1"/>
    <col min="6" max="6" width="21.42578125" customWidth="1"/>
    <col min="7" max="7" width="12.7109375" customWidth="1"/>
    <col min="8" max="8" width="28.7109375" customWidth="1"/>
    <col min="9" max="9" width="12.7109375" customWidth="1"/>
    <col min="10" max="10" width="14.7109375" customWidth="1"/>
    <col min="11" max="20" width="16.7109375" customWidth="1"/>
    <col min="21" max="21" width="36.7109375" customWidth="1"/>
  </cols>
  <sheetData>
    <row r="1" spans="1:23" ht="75" x14ac:dyDescent="0.25">
      <c r="A1" s="2" t="s">
        <v>5</v>
      </c>
      <c r="B1" s="2" t="s">
        <v>6</v>
      </c>
      <c r="C1" s="2" t="s">
        <v>7</v>
      </c>
      <c r="D1" s="2" t="s">
        <v>8</v>
      </c>
      <c r="E1" s="2" t="s">
        <v>9</v>
      </c>
      <c r="F1" s="2" t="s">
        <v>10</v>
      </c>
      <c r="G1" s="2" t="s">
        <v>11</v>
      </c>
      <c r="H1" s="2" t="s">
        <v>12</v>
      </c>
      <c r="I1" s="2" t="s">
        <v>13</v>
      </c>
      <c r="J1" s="2" t="s">
        <v>14</v>
      </c>
      <c r="K1" s="2" t="s">
        <v>15</v>
      </c>
      <c r="L1" s="2" t="s">
        <v>16</v>
      </c>
      <c r="M1" s="2" t="s">
        <v>17</v>
      </c>
      <c r="N1" s="2" t="s">
        <v>18</v>
      </c>
      <c r="O1" s="2" t="s">
        <v>19</v>
      </c>
      <c r="P1" s="2" t="s">
        <v>20</v>
      </c>
      <c r="Q1" s="2" t="s">
        <v>21</v>
      </c>
      <c r="R1" s="2" t="s">
        <v>22</v>
      </c>
      <c r="S1" s="2" t="s">
        <v>23</v>
      </c>
      <c r="T1" s="2" t="s">
        <v>24</v>
      </c>
      <c r="U1" s="2" t="s">
        <v>25</v>
      </c>
      <c r="V1" s="17" t="s">
        <v>1947</v>
      </c>
      <c r="W1" s="17" t="s">
        <v>1256</v>
      </c>
    </row>
    <row r="2" spans="1:23" ht="60" x14ac:dyDescent="0.25">
      <c r="A2" s="3" t="s">
        <v>26</v>
      </c>
      <c r="B2" s="3" t="s">
        <v>27</v>
      </c>
      <c r="C2" s="4" t="s">
        <v>28</v>
      </c>
      <c r="D2" s="3" t="s">
        <v>29</v>
      </c>
      <c r="E2" s="5" t="s">
        <v>30</v>
      </c>
      <c r="F2" s="5" t="s">
        <v>31</v>
      </c>
      <c r="G2" s="5" t="s">
        <v>32</v>
      </c>
      <c r="H2" s="3" t="s">
        <v>33</v>
      </c>
      <c r="I2" s="5" t="s">
        <v>34</v>
      </c>
      <c r="J2" s="5" t="s">
        <v>35</v>
      </c>
      <c r="K2" s="5" t="s">
        <v>36</v>
      </c>
      <c r="L2" s="4" t="s">
        <v>37</v>
      </c>
      <c r="M2" s="6">
        <v>700000</v>
      </c>
      <c r="N2" s="4" t="s">
        <v>37</v>
      </c>
      <c r="O2" s="7">
        <v>100000</v>
      </c>
      <c r="P2" s="4" t="s">
        <v>37</v>
      </c>
      <c r="Q2" s="8">
        <v>1000000</v>
      </c>
      <c r="R2" s="5" t="s">
        <v>38</v>
      </c>
      <c r="S2" s="8"/>
      <c r="T2" s="8">
        <v>1800000</v>
      </c>
      <c r="U2" s="9"/>
      <c r="V2">
        <f>IF(ISNUMBER(MATCH(I2,#REF!,0)),1,0)</f>
        <v>0</v>
      </c>
      <c r="W2" t="str">
        <f>IF(V2=1,VLOOKUP(I2,#REF!,2,FALSE),"No Match")</f>
        <v>No Match</v>
      </c>
    </row>
    <row r="3" spans="1:23" ht="60" x14ac:dyDescent="0.25">
      <c r="A3" s="9" t="s">
        <v>26</v>
      </c>
      <c r="B3" s="9" t="s">
        <v>43</v>
      </c>
      <c r="C3" s="4" t="s">
        <v>28</v>
      </c>
      <c r="D3" s="9" t="s">
        <v>44</v>
      </c>
      <c r="E3" s="4" t="s">
        <v>30</v>
      </c>
      <c r="F3" s="4" t="s">
        <v>31</v>
      </c>
      <c r="G3" s="4" t="s">
        <v>32</v>
      </c>
      <c r="H3" s="9" t="s">
        <v>33</v>
      </c>
      <c r="I3" s="4" t="s">
        <v>45</v>
      </c>
      <c r="J3" s="4" t="s">
        <v>46</v>
      </c>
      <c r="K3" s="4" t="s">
        <v>36</v>
      </c>
      <c r="L3" s="4" t="s">
        <v>37</v>
      </c>
      <c r="M3" s="10">
        <v>600000</v>
      </c>
      <c r="N3" s="4" t="s">
        <v>37</v>
      </c>
      <c r="O3" s="11">
        <v>300000</v>
      </c>
      <c r="P3" s="4" t="s">
        <v>37</v>
      </c>
      <c r="Q3" s="12">
        <v>900000</v>
      </c>
      <c r="R3" s="4" t="s">
        <v>38</v>
      </c>
      <c r="S3" s="12"/>
      <c r="T3" s="12">
        <v>1800000</v>
      </c>
      <c r="U3" s="9"/>
      <c r="V3">
        <f>IF(ISNUMBER(MATCH(I3,#REF!,0)),1,0)</f>
        <v>0</v>
      </c>
      <c r="W3" t="str">
        <f>IF(V3=1,VLOOKUP(I3,#REF!,2,FALSE),"No Match")</f>
        <v>No Match</v>
      </c>
    </row>
    <row r="4" spans="1:23" ht="60" x14ac:dyDescent="0.25">
      <c r="A4" s="9" t="s">
        <v>26</v>
      </c>
      <c r="B4" s="9" t="s">
        <v>47</v>
      </c>
      <c r="C4" s="4" t="s">
        <v>28</v>
      </c>
      <c r="D4" s="9" t="s">
        <v>48</v>
      </c>
      <c r="E4" s="4" t="s">
        <v>30</v>
      </c>
      <c r="F4" s="4" t="s">
        <v>31</v>
      </c>
      <c r="G4" s="4" t="s">
        <v>32</v>
      </c>
      <c r="H4" s="9" t="s">
        <v>33</v>
      </c>
      <c r="I4" s="4" t="s">
        <v>49</v>
      </c>
      <c r="J4" s="4" t="s">
        <v>41</v>
      </c>
      <c r="K4" s="4" t="s">
        <v>36</v>
      </c>
      <c r="L4" s="4" t="s">
        <v>37</v>
      </c>
      <c r="M4" s="10">
        <v>1300000</v>
      </c>
      <c r="N4" s="4" t="s">
        <v>37</v>
      </c>
      <c r="O4" s="11">
        <v>300000</v>
      </c>
      <c r="P4" s="4" t="s">
        <v>37</v>
      </c>
      <c r="Q4" s="12">
        <v>3500000</v>
      </c>
      <c r="R4" s="4" t="s">
        <v>38</v>
      </c>
      <c r="S4" s="12"/>
      <c r="T4" s="12">
        <v>5100000</v>
      </c>
      <c r="U4" s="9"/>
      <c r="V4">
        <f>IF(ISNUMBER(MATCH(I4,#REF!,0)),1,0)</f>
        <v>0</v>
      </c>
      <c r="W4" t="str">
        <f>IF(V4=1,VLOOKUP(I4,#REF!,2,FALSE),"No Match")</f>
        <v>No Match</v>
      </c>
    </row>
    <row r="5" spans="1:23" ht="60" x14ac:dyDescent="0.25">
      <c r="A5" s="9" t="s">
        <v>26</v>
      </c>
      <c r="B5" s="9" t="s">
        <v>47</v>
      </c>
      <c r="C5" s="4" t="s">
        <v>28</v>
      </c>
      <c r="D5" s="9" t="s">
        <v>50</v>
      </c>
      <c r="E5" s="4" t="s">
        <v>30</v>
      </c>
      <c r="F5" s="4" t="s">
        <v>31</v>
      </c>
      <c r="G5" s="4" t="s">
        <v>32</v>
      </c>
      <c r="H5" s="9" t="s">
        <v>33</v>
      </c>
      <c r="I5" s="4" t="s">
        <v>51</v>
      </c>
      <c r="J5" s="4" t="s">
        <v>46</v>
      </c>
      <c r="K5" s="4" t="s">
        <v>36</v>
      </c>
      <c r="L5" s="4" t="s">
        <v>37</v>
      </c>
      <c r="M5" s="10">
        <v>1100000</v>
      </c>
      <c r="N5" s="4" t="s">
        <v>37</v>
      </c>
      <c r="O5" s="11">
        <v>400000</v>
      </c>
      <c r="P5" s="4" t="s">
        <v>37</v>
      </c>
      <c r="Q5" s="12">
        <v>8001000</v>
      </c>
      <c r="R5" s="4" t="s">
        <v>38</v>
      </c>
      <c r="S5" s="12"/>
      <c r="T5" s="12">
        <v>9501000</v>
      </c>
      <c r="U5" s="9"/>
      <c r="V5">
        <f>IF(ISNUMBER(MATCH(I5,#REF!,0)),1,0)</f>
        <v>0</v>
      </c>
      <c r="W5" t="str">
        <f>IF(V5=1,VLOOKUP(I5,#REF!,2,FALSE),"No Match")</f>
        <v>No Match</v>
      </c>
    </row>
    <row r="6" spans="1:23" ht="60" x14ac:dyDescent="0.25">
      <c r="A6" s="9" t="s">
        <v>26</v>
      </c>
      <c r="B6" s="9" t="s">
        <v>47</v>
      </c>
      <c r="C6" s="4" t="s">
        <v>28</v>
      </c>
      <c r="D6" s="9" t="s">
        <v>52</v>
      </c>
      <c r="E6" s="4" t="s">
        <v>30</v>
      </c>
      <c r="F6" s="4" t="s">
        <v>31</v>
      </c>
      <c r="G6" s="4" t="s">
        <v>32</v>
      </c>
      <c r="H6" s="9" t="s">
        <v>33</v>
      </c>
      <c r="I6" s="4" t="s">
        <v>53</v>
      </c>
      <c r="J6" s="4" t="s">
        <v>46</v>
      </c>
      <c r="K6" s="4" t="s">
        <v>36</v>
      </c>
      <c r="L6" s="4" t="s">
        <v>37</v>
      </c>
      <c r="M6" s="10">
        <v>2700000</v>
      </c>
      <c r="N6" s="4" t="s">
        <v>37</v>
      </c>
      <c r="O6" s="11">
        <v>250000</v>
      </c>
      <c r="P6" s="4" t="s">
        <v>37</v>
      </c>
      <c r="Q6" s="12">
        <v>3200000</v>
      </c>
      <c r="R6" s="4" t="s">
        <v>38</v>
      </c>
      <c r="S6" s="12"/>
      <c r="T6" s="12">
        <v>6150000</v>
      </c>
      <c r="U6" s="9"/>
      <c r="V6">
        <f>IF(ISNUMBER(MATCH(I6,#REF!,0)),1,0)</f>
        <v>0</v>
      </c>
      <c r="W6" t="str">
        <f>IF(V6=1,VLOOKUP(I6,#REF!,2,FALSE),"No Match")</f>
        <v>No Match</v>
      </c>
    </row>
    <row r="7" spans="1:23" ht="60" x14ac:dyDescent="0.25">
      <c r="A7" s="9" t="s">
        <v>26</v>
      </c>
      <c r="B7" s="9" t="s">
        <v>47</v>
      </c>
      <c r="C7" s="4" t="s">
        <v>28</v>
      </c>
      <c r="D7" s="9" t="s">
        <v>54</v>
      </c>
      <c r="E7" s="4" t="s">
        <v>30</v>
      </c>
      <c r="F7" s="4" t="s">
        <v>31</v>
      </c>
      <c r="G7" s="4" t="s">
        <v>32</v>
      </c>
      <c r="H7" s="9" t="s">
        <v>33</v>
      </c>
      <c r="I7" s="4" t="s">
        <v>55</v>
      </c>
      <c r="J7" s="4" t="s">
        <v>46</v>
      </c>
      <c r="K7" s="4" t="s">
        <v>36</v>
      </c>
      <c r="L7" s="4" t="s">
        <v>37</v>
      </c>
      <c r="M7" s="10">
        <v>490000</v>
      </c>
      <c r="N7" s="4" t="s">
        <v>37</v>
      </c>
      <c r="O7" s="11">
        <v>120000</v>
      </c>
      <c r="P7" s="4" t="s">
        <v>37</v>
      </c>
      <c r="Q7" s="12">
        <v>2100000</v>
      </c>
      <c r="R7" s="4" t="s">
        <v>38</v>
      </c>
      <c r="S7" s="12"/>
      <c r="T7" s="12">
        <v>2710000</v>
      </c>
      <c r="U7" s="9"/>
      <c r="V7">
        <f>IF(ISNUMBER(MATCH(I7,#REF!,0)),1,0)</f>
        <v>0</v>
      </c>
      <c r="W7" t="str">
        <f>IF(V7=1,VLOOKUP(I7,#REF!,2,FALSE),"No Match")</f>
        <v>No Match</v>
      </c>
    </row>
    <row r="8" spans="1:23" ht="60" x14ac:dyDescent="0.25">
      <c r="A8" s="9" t="s">
        <v>26</v>
      </c>
      <c r="B8" s="9" t="s">
        <v>56</v>
      </c>
      <c r="C8" s="4" t="s">
        <v>28</v>
      </c>
      <c r="D8" s="9" t="s">
        <v>57</v>
      </c>
      <c r="E8" s="4" t="s">
        <v>30</v>
      </c>
      <c r="F8" s="4" t="s">
        <v>31</v>
      </c>
      <c r="G8" s="4" t="s">
        <v>32</v>
      </c>
      <c r="H8" s="9" t="s">
        <v>33</v>
      </c>
      <c r="I8" s="4" t="s">
        <v>58</v>
      </c>
      <c r="J8" s="4" t="s">
        <v>41</v>
      </c>
      <c r="K8" s="4" t="s">
        <v>36</v>
      </c>
      <c r="L8" s="4" t="s">
        <v>37</v>
      </c>
      <c r="M8" s="10">
        <v>300000</v>
      </c>
      <c r="N8" s="4" t="s">
        <v>37</v>
      </c>
      <c r="O8" s="11">
        <v>400000</v>
      </c>
      <c r="P8" s="4" t="s">
        <v>37</v>
      </c>
      <c r="Q8" s="12">
        <v>1500000</v>
      </c>
      <c r="R8" s="4" t="s">
        <v>38</v>
      </c>
      <c r="S8" s="12"/>
      <c r="T8" s="12">
        <v>2200000</v>
      </c>
      <c r="U8" s="9"/>
      <c r="V8">
        <f>IF(ISNUMBER(MATCH(I8,#REF!,0)),1,0)</f>
        <v>0</v>
      </c>
      <c r="W8" t="str">
        <f>IF(V8=1,VLOOKUP(I8,#REF!,2,FALSE),"No Match")</f>
        <v>No Match</v>
      </c>
    </row>
    <row r="9" spans="1:23" ht="60" x14ac:dyDescent="0.25">
      <c r="A9" s="9" t="s">
        <v>78</v>
      </c>
      <c r="B9" s="9" t="s">
        <v>79</v>
      </c>
      <c r="C9" s="4" t="s">
        <v>28</v>
      </c>
      <c r="D9" s="9" t="s">
        <v>80</v>
      </c>
      <c r="E9" s="4" t="s">
        <v>30</v>
      </c>
      <c r="F9" s="4" t="s">
        <v>31</v>
      </c>
      <c r="G9" s="4" t="s">
        <v>81</v>
      </c>
      <c r="H9" s="9" t="s">
        <v>82</v>
      </c>
      <c r="I9" s="4" t="s">
        <v>83</v>
      </c>
      <c r="J9" s="4" t="s">
        <v>35</v>
      </c>
      <c r="K9" s="4" t="s">
        <v>42</v>
      </c>
      <c r="L9" s="4" t="s">
        <v>37</v>
      </c>
      <c r="M9" s="10">
        <v>10400000</v>
      </c>
      <c r="N9" s="4" t="s">
        <v>37</v>
      </c>
      <c r="O9" s="11">
        <v>3900000</v>
      </c>
      <c r="P9" s="4" t="s">
        <v>37</v>
      </c>
      <c r="Q9" s="12">
        <v>10800000</v>
      </c>
      <c r="R9" s="4" t="s">
        <v>38</v>
      </c>
      <c r="S9" s="12"/>
      <c r="T9" s="12">
        <v>25100000</v>
      </c>
      <c r="U9" s="9"/>
      <c r="V9">
        <f>IF(ISNUMBER(MATCH(I9,#REF!,0)),1,0)</f>
        <v>0</v>
      </c>
      <c r="W9" t="str">
        <f>IF(V9=1,VLOOKUP(I9,#REF!,2,FALSE),"No Match")</f>
        <v>No Match</v>
      </c>
    </row>
    <row r="10" spans="1:23" hidden="1" x14ac:dyDescent="0.25">
      <c r="A10" s="9"/>
      <c r="B10" s="9"/>
      <c r="C10" s="4"/>
      <c r="D10" s="9"/>
      <c r="E10" s="4"/>
      <c r="F10" s="4"/>
      <c r="G10" s="4"/>
      <c r="H10" s="9"/>
      <c r="I10" s="4"/>
      <c r="J10" s="4"/>
      <c r="K10" s="4"/>
      <c r="L10" s="4"/>
      <c r="M10" s="10"/>
      <c r="N10" s="4"/>
      <c r="O10" s="11"/>
      <c r="P10" s="4"/>
      <c r="Q10" s="12"/>
      <c r="R10" s="4"/>
      <c r="S10" s="12"/>
      <c r="T10" s="12"/>
      <c r="U10" s="9"/>
    </row>
    <row r="11" spans="1:23" hidden="1" x14ac:dyDescent="0.25">
      <c r="A11" s="9"/>
      <c r="B11" s="9"/>
      <c r="C11" s="4"/>
      <c r="D11" s="9"/>
      <c r="E11" s="4"/>
      <c r="F11" s="4"/>
      <c r="G11" s="4"/>
      <c r="H11" s="9"/>
      <c r="I11" s="4"/>
      <c r="J11" s="4"/>
      <c r="K11" s="4"/>
      <c r="L11" s="4"/>
      <c r="M11" s="10"/>
      <c r="N11" s="4"/>
      <c r="O11" s="11"/>
      <c r="P11" s="4"/>
      <c r="Q11" s="12"/>
      <c r="R11" s="4"/>
      <c r="S11" s="12"/>
      <c r="T11" s="12"/>
      <c r="U11" s="9"/>
    </row>
    <row r="12" spans="1:23" ht="60" x14ac:dyDescent="0.25">
      <c r="A12" s="9" t="s">
        <v>100</v>
      </c>
      <c r="B12" s="9" t="s">
        <v>101</v>
      </c>
      <c r="C12" s="4" t="s">
        <v>28</v>
      </c>
      <c r="D12" s="9" t="s">
        <v>102</v>
      </c>
      <c r="E12" s="4" t="s">
        <v>30</v>
      </c>
      <c r="F12" s="4" t="s">
        <v>31</v>
      </c>
      <c r="G12" s="4" t="s">
        <v>103</v>
      </c>
      <c r="H12" s="9" t="s">
        <v>91</v>
      </c>
      <c r="I12" s="4" t="s">
        <v>104</v>
      </c>
      <c r="J12" s="4" t="s">
        <v>105</v>
      </c>
      <c r="K12" s="4" t="s">
        <v>36</v>
      </c>
      <c r="L12" s="4" t="s">
        <v>37</v>
      </c>
      <c r="M12" s="10">
        <v>14700000</v>
      </c>
      <c r="N12" s="4" t="s">
        <v>37</v>
      </c>
      <c r="O12" s="11">
        <v>4000000</v>
      </c>
      <c r="P12" s="4" t="s">
        <v>37</v>
      </c>
      <c r="Q12" s="12">
        <v>50801000</v>
      </c>
      <c r="R12" s="4" t="s">
        <v>38</v>
      </c>
      <c r="S12" s="12"/>
      <c r="T12" s="12">
        <v>69501000</v>
      </c>
      <c r="U12" s="9"/>
      <c r="V12">
        <f>IF(ISNUMBER(MATCH(I12,#REF!,0)),1,0)</f>
        <v>0</v>
      </c>
      <c r="W12" t="str">
        <f>IF(V12=1,VLOOKUP(I12,#REF!,2,FALSE),"No Match")</f>
        <v>No Match</v>
      </c>
    </row>
    <row r="13" spans="1:23" ht="30" x14ac:dyDescent="0.25">
      <c r="A13" s="9" t="s">
        <v>106</v>
      </c>
      <c r="B13" s="9" t="s">
        <v>107</v>
      </c>
      <c r="C13" s="4" t="s">
        <v>28</v>
      </c>
      <c r="D13" s="9" t="s">
        <v>108</v>
      </c>
      <c r="E13" s="4" t="s">
        <v>30</v>
      </c>
      <c r="F13" s="4" t="s">
        <v>31</v>
      </c>
      <c r="G13" s="4" t="s">
        <v>90</v>
      </c>
      <c r="H13" s="9" t="s">
        <v>91</v>
      </c>
      <c r="I13" s="4" t="s">
        <v>109</v>
      </c>
      <c r="J13" s="4" t="s">
        <v>77</v>
      </c>
      <c r="K13" s="4" t="s">
        <v>36</v>
      </c>
      <c r="L13" s="4" t="s">
        <v>77</v>
      </c>
      <c r="M13" s="10">
        <v>1000000</v>
      </c>
      <c r="N13" s="4" t="s">
        <v>38</v>
      </c>
      <c r="O13" s="11"/>
      <c r="P13" s="4" t="s">
        <v>77</v>
      </c>
      <c r="Q13" s="12">
        <v>60350000</v>
      </c>
      <c r="R13" s="4" t="s">
        <v>38</v>
      </c>
      <c r="S13" s="12"/>
      <c r="T13" s="12">
        <v>61350000</v>
      </c>
      <c r="U13" s="9"/>
      <c r="V13">
        <f>IF(ISNUMBER(MATCH(I13,#REF!,0)),1,0)</f>
        <v>0</v>
      </c>
      <c r="W13" t="str">
        <f>IF(V13=1,VLOOKUP(I13,#REF!,2,FALSE),"No Match")</f>
        <v>No Match</v>
      </c>
    </row>
    <row r="14" spans="1:23" ht="30" x14ac:dyDescent="0.25">
      <c r="A14" s="9" t="s">
        <v>129</v>
      </c>
      <c r="B14" s="9" t="s">
        <v>111</v>
      </c>
      <c r="C14" s="4" t="s">
        <v>28</v>
      </c>
      <c r="D14" s="9" t="s">
        <v>130</v>
      </c>
      <c r="E14" s="4" t="s">
        <v>30</v>
      </c>
      <c r="F14" s="4" t="s">
        <v>31</v>
      </c>
      <c r="G14" s="4" t="s">
        <v>131</v>
      </c>
      <c r="H14" s="9" t="s">
        <v>132</v>
      </c>
      <c r="I14" s="4" t="s">
        <v>133</v>
      </c>
      <c r="J14" s="4" t="s">
        <v>77</v>
      </c>
      <c r="K14" s="4" t="s">
        <v>36</v>
      </c>
      <c r="L14" s="4" t="s">
        <v>77</v>
      </c>
      <c r="M14" s="10">
        <v>850000</v>
      </c>
      <c r="N14" s="4" t="s">
        <v>77</v>
      </c>
      <c r="O14" s="11">
        <v>115000</v>
      </c>
      <c r="P14" s="4" t="s">
        <v>77</v>
      </c>
      <c r="Q14" s="12">
        <v>4950000</v>
      </c>
      <c r="R14" s="4" t="s">
        <v>38</v>
      </c>
      <c r="S14" s="12"/>
      <c r="T14" s="12">
        <v>5915000</v>
      </c>
      <c r="U14" s="9"/>
      <c r="V14">
        <f>IF(ISNUMBER(MATCH(I14,#REF!,0)),1,0)</f>
        <v>0</v>
      </c>
      <c r="W14" t="str">
        <f>IF(V14=1,VLOOKUP(I14,#REF!,2,FALSE),"No Match")</f>
        <v>No Match</v>
      </c>
    </row>
    <row r="15" spans="1:23" hidden="1" x14ac:dyDescent="0.25">
      <c r="A15" s="9"/>
      <c r="B15" s="9"/>
      <c r="C15" s="4"/>
      <c r="D15" s="9"/>
      <c r="E15" s="4"/>
      <c r="F15" s="4"/>
      <c r="G15" s="4"/>
      <c r="H15" s="9"/>
      <c r="I15" s="4"/>
      <c r="J15" s="4"/>
      <c r="K15" s="4"/>
      <c r="L15" s="4"/>
      <c r="M15" s="10"/>
      <c r="N15" s="4"/>
      <c r="O15" s="11"/>
      <c r="P15" s="4"/>
      <c r="Q15" s="12"/>
      <c r="R15" s="4"/>
      <c r="S15" s="12"/>
      <c r="T15" s="12"/>
      <c r="U15" s="9"/>
    </row>
    <row r="16" spans="1:23" hidden="1" x14ac:dyDescent="0.25">
      <c r="A16" s="9"/>
      <c r="B16" s="9"/>
      <c r="C16" s="4"/>
      <c r="D16" s="9"/>
      <c r="E16" s="4"/>
      <c r="F16" s="4"/>
      <c r="G16" s="4"/>
      <c r="H16" s="9"/>
      <c r="I16" s="4"/>
      <c r="J16" s="4"/>
      <c r="K16" s="4"/>
      <c r="L16" s="4"/>
      <c r="M16" s="10"/>
      <c r="N16" s="4"/>
      <c r="O16" s="11"/>
      <c r="P16" s="4"/>
      <c r="Q16" s="12"/>
      <c r="R16" s="4"/>
      <c r="S16" s="12"/>
      <c r="T16" s="12"/>
      <c r="U16" s="9"/>
    </row>
    <row r="17" spans="1:23" hidden="1" x14ac:dyDescent="0.25">
      <c r="A17" s="9"/>
      <c r="B17" s="9"/>
      <c r="C17" s="4"/>
      <c r="D17" s="9"/>
      <c r="E17" s="4"/>
      <c r="F17" s="4"/>
      <c r="G17" s="4"/>
      <c r="H17" s="9"/>
      <c r="I17" s="4"/>
      <c r="J17" s="4"/>
      <c r="K17" s="4"/>
      <c r="L17" s="4"/>
      <c r="M17" s="10"/>
      <c r="N17" s="4"/>
      <c r="O17" s="11"/>
      <c r="P17" s="4"/>
      <c r="Q17" s="12"/>
      <c r="R17" s="4"/>
      <c r="S17" s="12"/>
      <c r="T17" s="12"/>
      <c r="U17" s="9"/>
    </row>
    <row r="18" spans="1:23" hidden="1" x14ac:dyDescent="0.25">
      <c r="A18" s="9"/>
      <c r="B18" s="9"/>
      <c r="C18" s="4"/>
      <c r="D18" s="9"/>
      <c r="E18" s="4"/>
      <c r="F18" s="4"/>
      <c r="G18" s="4"/>
      <c r="H18" s="9"/>
      <c r="I18" s="4"/>
      <c r="J18" s="4"/>
      <c r="K18" s="4"/>
      <c r="L18" s="4"/>
      <c r="M18" s="10"/>
      <c r="N18" s="4"/>
      <c r="O18" s="11"/>
      <c r="P18" s="4"/>
      <c r="Q18" s="12"/>
      <c r="R18" s="4"/>
      <c r="S18" s="12"/>
      <c r="T18" s="12"/>
      <c r="U18" s="9"/>
    </row>
    <row r="19" spans="1:23" hidden="1" x14ac:dyDescent="0.25">
      <c r="A19" s="9"/>
      <c r="B19" s="9"/>
      <c r="C19" s="4"/>
      <c r="D19" s="9"/>
      <c r="E19" s="4"/>
      <c r="F19" s="4"/>
      <c r="G19" s="4"/>
      <c r="H19" s="9"/>
      <c r="I19" s="4"/>
      <c r="J19" s="4"/>
      <c r="K19" s="4"/>
      <c r="L19" s="4"/>
      <c r="M19" s="10"/>
      <c r="N19" s="4"/>
      <c r="O19" s="11"/>
      <c r="P19" s="4"/>
      <c r="Q19" s="12"/>
      <c r="R19" s="4"/>
      <c r="S19" s="12"/>
      <c r="T19" s="12"/>
      <c r="U19" s="9"/>
    </row>
    <row r="20" spans="1:23" hidden="1" x14ac:dyDescent="0.25">
      <c r="A20" s="9"/>
      <c r="B20" s="9"/>
      <c r="C20" s="4"/>
      <c r="D20" s="9"/>
      <c r="E20" s="4"/>
      <c r="F20" s="4"/>
      <c r="G20" s="4"/>
      <c r="H20" s="9"/>
      <c r="I20" s="4"/>
      <c r="J20" s="4"/>
      <c r="K20" s="4"/>
      <c r="L20" s="4"/>
      <c r="M20" s="10"/>
      <c r="N20" s="4"/>
      <c r="O20" s="11"/>
      <c r="P20" s="4"/>
      <c r="Q20" s="12"/>
      <c r="R20" s="4"/>
      <c r="S20" s="12"/>
      <c r="T20" s="12"/>
      <c r="U20" s="9"/>
    </row>
    <row r="21" spans="1:23" hidden="1" x14ac:dyDescent="0.25">
      <c r="A21" s="9"/>
      <c r="B21" s="9"/>
      <c r="C21" s="4"/>
      <c r="D21" s="9"/>
      <c r="E21" s="4"/>
      <c r="F21" s="4"/>
      <c r="G21" s="4"/>
      <c r="H21" s="9"/>
      <c r="I21" s="4"/>
      <c r="J21" s="4"/>
      <c r="K21" s="4"/>
      <c r="L21" s="4"/>
      <c r="M21" s="10"/>
      <c r="N21" s="4"/>
      <c r="O21" s="11"/>
      <c r="P21" s="4"/>
      <c r="Q21" s="12"/>
      <c r="R21" s="4"/>
      <c r="S21" s="12"/>
      <c r="T21" s="12"/>
      <c r="U21" s="9"/>
    </row>
    <row r="22" spans="1:23" ht="60" x14ac:dyDescent="0.25">
      <c r="A22" s="9" t="s">
        <v>149</v>
      </c>
      <c r="B22" s="9" t="s">
        <v>177</v>
      </c>
      <c r="C22" s="4" t="s">
        <v>28</v>
      </c>
      <c r="D22" s="9" t="s">
        <v>178</v>
      </c>
      <c r="E22" s="4" t="s">
        <v>30</v>
      </c>
      <c r="F22" s="4" t="s">
        <v>31</v>
      </c>
      <c r="G22" s="4" t="s">
        <v>152</v>
      </c>
      <c r="H22" s="9" t="s">
        <v>153</v>
      </c>
      <c r="I22" s="4" t="s">
        <v>179</v>
      </c>
      <c r="J22" s="4" t="s">
        <v>171</v>
      </c>
      <c r="K22" s="4" t="s">
        <v>36</v>
      </c>
      <c r="L22" s="4" t="s">
        <v>37</v>
      </c>
      <c r="M22" s="10">
        <v>16300000</v>
      </c>
      <c r="N22" s="4" t="s">
        <v>37</v>
      </c>
      <c r="O22" s="11">
        <v>2100000</v>
      </c>
      <c r="P22" s="4" t="s">
        <v>37</v>
      </c>
      <c r="Q22" s="12">
        <v>24700000</v>
      </c>
      <c r="R22" s="4" t="s">
        <v>38</v>
      </c>
      <c r="S22" s="12"/>
      <c r="T22" s="12">
        <v>43100000</v>
      </c>
      <c r="U22" s="9" t="s">
        <v>180</v>
      </c>
      <c r="V22">
        <f>IF(ISNUMBER(MATCH(I22,#REF!,0)),1,0)</f>
        <v>0</v>
      </c>
      <c r="W22" t="str">
        <f>IF(V22=1,VLOOKUP(I22,#REF!,2,FALSE),"No Match")</f>
        <v>No Match</v>
      </c>
    </row>
    <row r="23" spans="1:23" ht="60" x14ac:dyDescent="0.25">
      <c r="A23" s="9" t="s">
        <v>149</v>
      </c>
      <c r="B23" s="9" t="s">
        <v>181</v>
      </c>
      <c r="C23" s="4" t="s">
        <v>28</v>
      </c>
      <c r="D23" s="9" t="s">
        <v>182</v>
      </c>
      <c r="E23" s="4" t="s">
        <v>30</v>
      </c>
      <c r="F23" s="4" t="s">
        <v>31</v>
      </c>
      <c r="G23" s="4" t="s">
        <v>152</v>
      </c>
      <c r="H23" s="9" t="s">
        <v>153</v>
      </c>
      <c r="I23" s="4" t="s">
        <v>183</v>
      </c>
      <c r="J23" s="4" t="s">
        <v>171</v>
      </c>
      <c r="K23" s="4" t="s">
        <v>164</v>
      </c>
      <c r="L23" s="4" t="s">
        <v>37</v>
      </c>
      <c r="M23" s="10">
        <v>13200000</v>
      </c>
      <c r="N23" s="4" t="s">
        <v>37</v>
      </c>
      <c r="O23" s="11">
        <v>800000</v>
      </c>
      <c r="P23" s="4" t="s">
        <v>37</v>
      </c>
      <c r="Q23" s="12">
        <v>6000000</v>
      </c>
      <c r="R23" s="4" t="s">
        <v>38</v>
      </c>
      <c r="S23" s="12"/>
      <c r="T23" s="12">
        <v>20000000</v>
      </c>
      <c r="U23" s="9"/>
      <c r="V23">
        <f>IF(ISNUMBER(MATCH(I23,#REF!,0)),1,0)</f>
        <v>0</v>
      </c>
      <c r="W23" t="str">
        <f>IF(V23=1,VLOOKUP(I23,#REF!,2,FALSE),"No Match")</f>
        <v>No Match</v>
      </c>
    </row>
    <row r="24" spans="1:23" hidden="1" x14ac:dyDescent="0.25">
      <c r="A24" s="9"/>
      <c r="B24" s="9"/>
      <c r="C24" s="4"/>
      <c r="D24" s="9"/>
      <c r="E24" s="4"/>
      <c r="F24" s="4"/>
      <c r="G24" s="4"/>
      <c r="H24" s="9"/>
      <c r="I24" s="4"/>
      <c r="J24" s="4"/>
      <c r="K24" s="4"/>
      <c r="L24" s="4"/>
      <c r="M24" s="10"/>
      <c r="N24" s="4"/>
      <c r="O24" s="11"/>
      <c r="P24" s="4"/>
      <c r="Q24" s="12"/>
      <c r="R24" s="4"/>
      <c r="S24" s="12"/>
      <c r="T24" s="12"/>
      <c r="U24" s="9"/>
    </row>
    <row r="25" spans="1:23" hidden="1" x14ac:dyDescent="0.25">
      <c r="A25" s="9"/>
      <c r="B25" s="9"/>
      <c r="C25" s="4"/>
      <c r="D25" s="9"/>
      <c r="E25" s="4"/>
      <c r="F25" s="4"/>
      <c r="G25" s="4"/>
      <c r="H25" s="9"/>
      <c r="I25" s="4"/>
      <c r="J25" s="4"/>
      <c r="K25" s="4"/>
      <c r="L25" s="4"/>
      <c r="M25" s="10"/>
      <c r="N25" s="4"/>
      <c r="O25" s="11"/>
      <c r="P25" s="4"/>
      <c r="Q25" s="12"/>
      <c r="R25" s="4"/>
      <c r="S25" s="12"/>
      <c r="T25" s="12"/>
      <c r="U25" s="9"/>
    </row>
    <row r="26" spans="1:23" hidden="1" x14ac:dyDescent="0.25">
      <c r="A26" s="9"/>
      <c r="B26" s="9"/>
      <c r="C26" s="4"/>
      <c r="D26" s="9"/>
      <c r="E26" s="4"/>
      <c r="F26" s="4"/>
      <c r="G26" s="4"/>
      <c r="H26" s="9"/>
      <c r="I26" s="4"/>
      <c r="J26" s="4"/>
      <c r="K26" s="4"/>
      <c r="L26" s="4"/>
      <c r="M26" s="10"/>
      <c r="N26" s="4"/>
      <c r="O26" s="11"/>
      <c r="P26" s="4"/>
      <c r="Q26" s="12"/>
      <c r="R26" s="4"/>
      <c r="S26" s="12"/>
      <c r="T26" s="12"/>
      <c r="U26" s="9"/>
    </row>
    <row r="27" spans="1:23" hidden="1" x14ac:dyDescent="0.25">
      <c r="A27" s="9"/>
      <c r="B27" s="9"/>
      <c r="C27" s="4"/>
      <c r="D27" s="9"/>
      <c r="E27" s="4"/>
      <c r="F27" s="4"/>
      <c r="G27" s="4"/>
      <c r="H27" s="9"/>
      <c r="I27" s="4"/>
      <c r="J27" s="4"/>
      <c r="K27" s="4"/>
      <c r="L27" s="4"/>
      <c r="M27" s="10"/>
      <c r="N27" s="4"/>
      <c r="O27" s="11"/>
      <c r="P27" s="4"/>
      <c r="Q27" s="12"/>
      <c r="R27" s="4"/>
      <c r="S27" s="12"/>
      <c r="T27" s="12"/>
      <c r="U27" s="9"/>
    </row>
    <row r="28" spans="1:23" hidden="1" x14ac:dyDescent="0.25">
      <c r="A28" s="9"/>
      <c r="B28" s="9"/>
      <c r="C28" s="4"/>
      <c r="D28" s="9"/>
      <c r="E28" s="4"/>
      <c r="F28" s="4"/>
      <c r="G28" s="4"/>
      <c r="H28" s="9"/>
      <c r="I28" s="4"/>
      <c r="J28" s="4"/>
      <c r="K28" s="4"/>
      <c r="L28" s="4"/>
      <c r="M28" s="10"/>
      <c r="N28" s="4"/>
      <c r="O28" s="11"/>
      <c r="P28" s="4"/>
      <c r="Q28" s="12"/>
      <c r="R28" s="4"/>
      <c r="S28" s="12"/>
      <c r="T28" s="12"/>
      <c r="U28" s="9"/>
    </row>
    <row r="29" spans="1:23" hidden="1" x14ac:dyDescent="0.25">
      <c r="A29" s="9"/>
      <c r="B29" s="9"/>
      <c r="C29" s="4"/>
      <c r="D29" s="9"/>
      <c r="E29" s="4"/>
      <c r="F29" s="4"/>
      <c r="G29" s="4"/>
      <c r="H29" s="9"/>
      <c r="I29" s="4"/>
      <c r="J29" s="4"/>
      <c r="K29" s="4"/>
      <c r="L29" s="4"/>
      <c r="M29" s="10"/>
      <c r="N29" s="4"/>
      <c r="O29" s="11"/>
      <c r="P29" s="4"/>
      <c r="Q29" s="12"/>
      <c r="R29" s="4"/>
      <c r="S29" s="12"/>
      <c r="T29" s="12"/>
      <c r="U29" s="9"/>
    </row>
    <row r="30" spans="1:23" hidden="1" x14ac:dyDescent="0.25">
      <c r="A30" s="9"/>
      <c r="B30" s="9"/>
      <c r="C30" s="4"/>
      <c r="D30" s="9"/>
      <c r="E30" s="4"/>
      <c r="F30" s="4"/>
      <c r="G30" s="4"/>
      <c r="H30" s="9"/>
      <c r="I30" s="4"/>
      <c r="J30" s="4"/>
      <c r="K30" s="4"/>
      <c r="L30" s="4"/>
      <c r="M30" s="10"/>
      <c r="N30" s="4"/>
      <c r="O30" s="11"/>
      <c r="P30" s="4"/>
      <c r="Q30" s="12"/>
      <c r="R30" s="4"/>
      <c r="S30" s="12"/>
      <c r="T30" s="12"/>
      <c r="U30" s="9"/>
    </row>
    <row r="31" spans="1:23" ht="30" x14ac:dyDescent="0.25">
      <c r="A31" s="9" t="s">
        <v>193</v>
      </c>
      <c r="B31" s="9" t="s">
        <v>216</v>
      </c>
      <c r="C31" s="4" t="s">
        <v>28</v>
      </c>
      <c r="D31" s="9" t="s">
        <v>217</v>
      </c>
      <c r="E31" s="4" t="s">
        <v>30</v>
      </c>
      <c r="F31" s="4" t="s">
        <v>31</v>
      </c>
      <c r="G31" s="4" t="s">
        <v>152</v>
      </c>
      <c r="H31" s="9" t="s">
        <v>75</v>
      </c>
      <c r="I31" s="4" t="s">
        <v>218</v>
      </c>
      <c r="J31" s="4" t="s">
        <v>77</v>
      </c>
      <c r="K31" s="4" t="s">
        <v>42</v>
      </c>
      <c r="L31" s="4" t="s">
        <v>77</v>
      </c>
      <c r="M31" s="10">
        <v>200000</v>
      </c>
      <c r="N31" s="4" t="s">
        <v>77</v>
      </c>
      <c r="O31" s="11">
        <v>300000</v>
      </c>
      <c r="P31" s="4" t="s">
        <v>77</v>
      </c>
      <c r="Q31" s="12">
        <v>2000000</v>
      </c>
      <c r="R31" s="4" t="s">
        <v>38</v>
      </c>
      <c r="S31" s="12"/>
      <c r="T31" s="12">
        <v>2500000</v>
      </c>
      <c r="U31" s="9"/>
      <c r="V31">
        <f>IF(ISNUMBER(MATCH(I31,#REF!,0)),1,0)</f>
        <v>0</v>
      </c>
      <c r="W31" t="str">
        <f>IF(V31=1,VLOOKUP(I31,#REF!,2,FALSE),"No Match")</f>
        <v>No Match</v>
      </c>
    </row>
    <row r="32" spans="1:23" hidden="1" x14ac:dyDescent="0.25">
      <c r="A32" s="9"/>
      <c r="B32" s="9"/>
      <c r="C32" s="4"/>
      <c r="D32" s="9"/>
      <c r="E32" s="4"/>
      <c r="F32" s="4"/>
      <c r="G32" s="4"/>
      <c r="H32" s="9"/>
      <c r="I32" s="4"/>
      <c r="J32" s="4"/>
      <c r="K32" s="4"/>
      <c r="L32" s="4"/>
      <c r="M32" s="10"/>
      <c r="N32" s="4"/>
      <c r="O32" s="11"/>
      <c r="P32" s="4"/>
      <c r="Q32" s="12"/>
      <c r="R32" s="4"/>
      <c r="S32" s="12"/>
      <c r="T32" s="12"/>
      <c r="U32" s="9"/>
    </row>
    <row r="33" spans="1:23" hidden="1" x14ac:dyDescent="0.25">
      <c r="A33" s="9"/>
      <c r="B33" s="9"/>
      <c r="C33" s="4"/>
      <c r="D33" s="9"/>
      <c r="E33" s="4"/>
      <c r="F33" s="4"/>
      <c r="G33" s="4"/>
      <c r="H33" s="9"/>
      <c r="I33" s="4"/>
      <c r="J33" s="4"/>
      <c r="K33" s="4"/>
      <c r="L33" s="4"/>
      <c r="M33" s="10"/>
      <c r="N33" s="4"/>
      <c r="O33" s="11"/>
      <c r="P33" s="4"/>
      <c r="Q33" s="12"/>
      <c r="R33" s="4"/>
      <c r="S33" s="12"/>
      <c r="T33" s="12"/>
      <c r="U33" s="9"/>
    </row>
    <row r="34" spans="1:23" ht="30" x14ac:dyDescent="0.25">
      <c r="A34" s="9" t="s">
        <v>245</v>
      </c>
      <c r="B34" s="9" t="s">
        <v>250</v>
      </c>
      <c r="C34" s="4" t="s">
        <v>28</v>
      </c>
      <c r="D34" s="9" t="s">
        <v>253</v>
      </c>
      <c r="E34" s="4" t="s">
        <v>30</v>
      </c>
      <c r="F34" s="4" t="s">
        <v>31</v>
      </c>
      <c r="G34" s="4" t="s">
        <v>113</v>
      </c>
      <c r="H34" s="9" t="s">
        <v>248</v>
      </c>
      <c r="I34" s="4" t="s">
        <v>254</v>
      </c>
      <c r="J34" s="4" t="s">
        <v>77</v>
      </c>
      <c r="K34" s="4" t="s">
        <v>36</v>
      </c>
      <c r="L34" s="4" t="s">
        <v>77</v>
      </c>
      <c r="M34" s="10">
        <v>300000</v>
      </c>
      <c r="N34" s="4" t="s">
        <v>77</v>
      </c>
      <c r="O34" s="11">
        <v>1600000</v>
      </c>
      <c r="P34" s="4" t="s">
        <v>77</v>
      </c>
      <c r="Q34" s="12">
        <v>1700000</v>
      </c>
      <c r="R34" s="4" t="s">
        <v>38</v>
      </c>
      <c r="S34" s="12"/>
      <c r="T34" s="12">
        <v>3600000</v>
      </c>
      <c r="U34" s="9"/>
      <c r="V34">
        <f>IF(ISNUMBER(MATCH(I34,#REF!,0)),1,0)</f>
        <v>0</v>
      </c>
      <c r="W34" t="str">
        <f>IF(V34=1,VLOOKUP(I34,#REF!,2,FALSE),"No Match")</f>
        <v>No Match</v>
      </c>
    </row>
    <row r="35" spans="1:23" hidden="1" x14ac:dyDescent="0.25">
      <c r="A35" s="9"/>
      <c r="B35" s="9"/>
      <c r="C35" s="4"/>
      <c r="D35" s="9"/>
      <c r="E35" s="4"/>
      <c r="F35" s="4"/>
      <c r="G35" s="4"/>
      <c r="H35" s="9"/>
      <c r="I35" s="4"/>
      <c r="J35" s="4"/>
      <c r="K35" s="4"/>
      <c r="L35" s="4"/>
      <c r="M35" s="10"/>
      <c r="N35" s="4"/>
      <c r="O35" s="11"/>
      <c r="P35" s="4"/>
      <c r="Q35" s="12"/>
      <c r="R35" s="4"/>
      <c r="S35" s="12"/>
      <c r="T35" s="12"/>
      <c r="U35" s="9"/>
    </row>
    <row r="36" spans="1:23" hidden="1" x14ac:dyDescent="0.25">
      <c r="A36" s="9"/>
      <c r="B36" s="9"/>
      <c r="C36" s="4"/>
      <c r="D36" s="9"/>
      <c r="E36" s="4"/>
      <c r="F36" s="4"/>
      <c r="G36" s="4"/>
      <c r="H36" s="9"/>
      <c r="I36" s="4"/>
      <c r="J36" s="4"/>
      <c r="K36" s="4"/>
      <c r="L36" s="4"/>
      <c r="M36" s="10"/>
      <c r="N36" s="4"/>
      <c r="O36" s="11"/>
      <c r="P36" s="4"/>
      <c r="Q36" s="12"/>
      <c r="R36" s="4"/>
      <c r="S36" s="12"/>
      <c r="T36" s="12"/>
      <c r="U36" s="9"/>
    </row>
    <row r="37" spans="1:23" hidden="1" x14ac:dyDescent="0.25">
      <c r="A37" s="9"/>
      <c r="B37" s="9"/>
      <c r="C37" s="4"/>
      <c r="D37" s="9"/>
      <c r="E37" s="4"/>
      <c r="F37" s="4"/>
      <c r="G37" s="4"/>
      <c r="H37" s="9"/>
      <c r="I37" s="4"/>
      <c r="J37" s="4"/>
      <c r="K37" s="4"/>
      <c r="L37" s="4"/>
      <c r="M37" s="10"/>
      <c r="N37" s="4"/>
      <c r="O37" s="11"/>
      <c r="P37" s="4"/>
      <c r="Q37" s="12"/>
      <c r="R37" s="4"/>
      <c r="S37" s="12"/>
      <c r="T37" s="12"/>
      <c r="U37" s="9"/>
    </row>
    <row r="38" spans="1:23" ht="60" x14ac:dyDescent="0.25">
      <c r="A38" s="9" t="s">
        <v>276</v>
      </c>
      <c r="B38" s="9" t="s">
        <v>287</v>
      </c>
      <c r="C38" s="4" t="s">
        <v>28</v>
      </c>
      <c r="D38" s="9" t="s">
        <v>288</v>
      </c>
      <c r="E38" s="4" t="s">
        <v>30</v>
      </c>
      <c r="F38" s="4" t="s">
        <v>31</v>
      </c>
      <c r="G38" s="4" t="s">
        <v>74</v>
      </c>
      <c r="H38" s="9" t="s">
        <v>75</v>
      </c>
      <c r="I38" s="4" t="s">
        <v>289</v>
      </c>
      <c r="J38" s="4" t="s">
        <v>281</v>
      </c>
      <c r="K38" s="4" t="s">
        <v>290</v>
      </c>
      <c r="L38" s="4" t="s">
        <v>37</v>
      </c>
      <c r="M38" s="10">
        <v>26200000</v>
      </c>
      <c r="N38" s="4" t="s">
        <v>37</v>
      </c>
      <c r="O38" s="11">
        <v>2900000</v>
      </c>
      <c r="P38" s="4" t="s">
        <v>37</v>
      </c>
      <c r="Q38" s="12">
        <v>20499000</v>
      </c>
      <c r="R38" s="4" t="s">
        <v>38</v>
      </c>
      <c r="S38" s="12"/>
      <c r="T38" s="12">
        <v>49599000</v>
      </c>
      <c r="U38" s="9"/>
      <c r="V38">
        <f>IF(ISNUMBER(MATCH(I38,#REF!,0)),1,0)</f>
        <v>0</v>
      </c>
      <c r="W38" t="str">
        <f>IF(V38=1,VLOOKUP(I38,#REF!,2,FALSE),"No Match")</f>
        <v>No Match</v>
      </c>
    </row>
    <row r="39" spans="1:23" hidden="1" x14ac:dyDescent="0.25">
      <c r="A39" s="9"/>
      <c r="B39" s="9"/>
      <c r="C39" s="4"/>
      <c r="D39" s="9"/>
      <c r="E39" s="4"/>
      <c r="F39" s="4"/>
      <c r="G39" s="4"/>
      <c r="H39" s="9"/>
      <c r="I39" s="4"/>
      <c r="J39" s="4"/>
      <c r="K39" s="4"/>
      <c r="L39" s="4"/>
      <c r="M39" s="10"/>
      <c r="N39" s="4"/>
      <c r="O39" s="11"/>
      <c r="P39" s="4"/>
      <c r="Q39" s="12"/>
      <c r="R39" s="4"/>
      <c r="S39" s="12"/>
      <c r="T39" s="12"/>
      <c r="U39" s="9"/>
    </row>
    <row r="40" spans="1:23" ht="60" x14ac:dyDescent="0.25">
      <c r="A40" s="9" t="s">
        <v>306</v>
      </c>
      <c r="B40" s="9" t="s">
        <v>307</v>
      </c>
      <c r="C40" s="4" t="s">
        <v>28</v>
      </c>
      <c r="D40" s="9" t="s">
        <v>308</v>
      </c>
      <c r="E40" s="4" t="s">
        <v>30</v>
      </c>
      <c r="F40" s="4" t="s">
        <v>31</v>
      </c>
      <c r="G40" s="4" t="s">
        <v>309</v>
      </c>
      <c r="H40" s="9" t="s">
        <v>310</v>
      </c>
      <c r="I40" s="4" t="s">
        <v>311</v>
      </c>
      <c r="J40" s="4" t="s">
        <v>312</v>
      </c>
      <c r="K40" s="4" t="s">
        <v>222</v>
      </c>
      <c r="L40" s="4" t="s">
        <v>37</v>
      </c>
      <c r="M40" s="10">
        <v>2000000</v>
      </c>
      <c r="N40" s="4" t="s">
        <v>37</v>
      </c>
      <c r="O40" s="11">
        <v>870000</v>
      </c>
      <c r="P40" s="4" t="s">
        <v>37</v>
      </c>
      <c r="Q40" s="12">
        <v>16001000</v>
      </c>
      <c r="R40" s="4" t="s">
        <v>38</v>
      </c>
      <c r="S40" s="12"/>
      <c r="T40" s="12">
        <v>18871000</v>
      </c>
      <c r="U40" s="9"/>
      <c r="V40">
        <f>IF(ISNUMBER(MATCH(I40,#REF!,0)),1,0)</f>
        <v>0</v>
      </c>
      <c r="W40" t="str">
        <f>IF(V40=1,VLOOKUP(I40,#REF!,2,FALSE),"No Match")</f>
        <v>No Match</v>
      </c>
    </row>
    <row r="41" spans="1:23" ht="30" x14ac:dyDescent="0.25">
      <c r="A41" s="9" t="s">
        <v>320</v>
      </c>
      <c r="B41" s="9" t="s">
        <v>317</v>
      </c>
      <c r="C41" s="4" t="s">
        <v>28</v>
      </c>
      <c r="D41" s="9" t="s">
        <v>321</v>
      </c>
      <c r="E41" s="4" t="s">
        <v>30</v>
      </c>
      <c r="F41" s="4" t="s">
        <v>31</v>
      </c>
      <c r="G41" s="4" t="s">
        <v>309</v>
      </c>
      <c r="H41" s="9" t="s">
        <v>310</v>
      </c>
      <c r="I41" s="4" t="s">
        <v>322</v>
      </c>
      <c r="J41" s="4" t="s">
        <v>77</v>
      </c>
      <c r="K41" s="4" t="s">
        <v>36</v>
      </c>
      <c r="L41" s="4" t="s">
        <v>77</v>
      </c>
      <c r="M41" s="10">
        <v>32000000</v>
      </c>
      <c r="N41" s="4" t="s">
        <v>77</v>
      </c>
      <c r="O41" s="11">
        <v>6000000</v>
      </c>
      <c r="P41" s="4" t="s">
        <v>77</v>
      </c>
      <c r="Q41" s="12">
        <v>95901000</v>
      </c>
      <c r="R41" s="4" t="s">
        <v>38</v>
      </c>
      <c r="S41" s="12"/>
      <c r="T41" s="12">
        <v>133901000</v>
      </c>
      <c r="U41" s="9" t="s">
        <v>323</v>
      </c>
      <c r="V41">
        <f>IF(ISNUMBER(MATCH(I41,#REF!,0)),1,0)</f>
        <v>0</v>
      </c>
      <c r="W41" t="str">
        <f>IF(V41=1,VLOOKUP(I41,#REF!,2,FALSE),"No Match")</f>
        <v>No Match</v>
      </c>
    </row>
    <row r="42" spans="1:23" hidden="1" x14ac:dyDescent="0.25">
      <c r="A42" s="9"/>
      <c r="B42" s="9"/>
      <c r="C42" s="4"/>
      <c r="D42" s="9"/>
      <c r="E42" s="4"/>
      <c r="F42" s="4"/>
      <c r="G42" s="4"/>
      <c r="H42" s="9"/>
      <c r="I42" s="4"/>
      <c r="J42" s="4"/>
      <c r="K42" s="4"/>
      <c r="L42" s="4"/>
      <c r="M42" s="10"/>
      <c r="N42" s="4"/>
      <c r="O42" s="11"/>
      <c r="P42" s="4"/>
      <c r="Q42" s="12"/>
      <c r="R42" s="4"/>
      <c r="S42" s="12"/>
      <c r="T42" s="12"/>
      <c r="U42" s="9"/>
    </row>
    <row r="43" spans="1:23" hidden="1" x14ac:dyDescent="0.25">
      <c r="A43" s="9"/>
      <c r="B43" s="9"/>
      <c r="C43" s="4"/>
      <c r="D43" s="9"/>
      <c r="E43" s="4"/>
      <c r="F43" s="4"/>
      <c r="G43" s="4"/>
      <c r="H43" s="9"/>
      <c r="I43" s="4"/>
      <c r="J43" s="4"/>
      <c r="K43" s="4"/>
      <c r="L43" s="4"/>
      <c r="M43" s="10"/>
      <c r="N43" s="4"/>
      <c r="O43" s="11"/>
      <c r="P43" s="4"/>
      <c r="Q43" s="12"/>
      <c r="R43" s="4"/>
      <c r="S43" s="12"/>
      <c r="T43" s="12"/>
      <c r="U43" s="9"/>
    </row>
    <row r="44" spans="1:23" ht="60" x14ac:dyDescent="0.25">
      <c r="A44" s="9" t="s">
        <v>333</v>
      </c>
      <c r="B44" s="9" t="s">
        <v>334</v>
      </c>
      <c r="C44" s="4" t="s">
        <v>28</v>
      </c>
      <c r="D44" s="9" t="s">
        <v>335</v>
      </c>
      <c r="E44" s="4" t="s">
        <v>30</v>
      </c>
      <c r="F44" s="4" t="s">
        <v>31</v>
      </c>
      <c r="G44" s="4" t="s">
        <v>74</v>
      </c>
      <c r="H44" s="9" t="s">
        <v>327</v>
      </c>
      <c r="I44" s="4" t="s">
        <v>336</v>
      </c>
      <c r="J44" s="4" t="s">
        <v>35</v>
      </c>
      <c r="K44" s="4" t="s">
        <v>42</v>
      </c>
      <c r="L44" s="4" t="s">
        <v>37</v>
      </c>
      <c r="M44" s="10">
        <v>3200000</v>
      </c>
      <c r="N44" s="4" t="s">
        <v>37</v>
      </c>
      <c r="O44" s="11">
        <v>3500000</v>
      </c>
      <c r="P44" s="4" t="s">
        <v>37</v>
      </c>
      <c r="Q44" s="12">
        <v>150300000</v>
      </c>
      <c r="R44" s="4" t="s">
        <v>38</v>
      </c>
      <c r="S44" s="12"/>
      <c r="T44" s="12">
        <v>157000000</v>
      </c>
      <c r="U44" s="9"/>
      <c r="V44">
        <f>IF(ISNUMBER(MATCH(I44,#REF!,0)),1,0)</f>
        <v>0</v>
      </c>
      <c r="W44" t="str">
        <f>IF(V44=1,VLOOKUP(I44,#REF!,2,FALSE),"No Match")</f>
        <v>No Match</v>
      </c>
    </row>
    <row r="45" spans="1:23" hidden="1" x14ac:dyDescent="0.25">
      <c r="A45" s="9"/>
      <c r="B45" s="9"/>
      <c r="C45" s="4"/>
      <c r="D45" s="9"/>
      <c r="E45" s="4"/>
      <c r="F45" s="4"/>
      <c r="G45" s="4"/>
      <c r="H45" s="9"/>
      <c r="I45" s="4"/>
      <c r="J45" s="4"/>
      <c r="K45" s="4"/>
      <c r="L45" s="4"/>
      <c r="M45" s="10"/>
      <c r="N45" s="4"/>
      <c r="O45" s="11"/>
      <c r="P45" s="4"/>
      <c r="Q45" s="12"/>
      <c r="R45" s="4"/>
      <c r="S45" s="12"/>
      <c r="T45" s="12"/>
      <c r="U45" s="9"/>
    </row>
    <row r="46" spans="1:23" hidden="1" x14ac:dyDescent="0.25">
      <c r="A46" s="9"/>
      <c r="B46" s="9"/>
      <c r="C46" s="4"/>
      <c r="D46" s="9"/>
      <c r="E46" s="4"/>
      <c r="F46" s="4"/>
      <c r="G46" s="4"/>
      <c r="H46" s="9"/>
      <c r="I46" s="4"/>
      <c r="J46" s="4"/>
      <c r="K46" s="4"/>
      <c r="L46" s="4"/>
      <c r="M46" s="10"/>
      <c r="N46" s="4"/>
      <c r="O46" s="11"/>
      <c r="P46" s="4"/>
      <c r="Q46" s="12"/>
      <c r="R46" s="4"/>
      <c r="S46" s="12"/>
      <c r="T46" s="12"/>
      <c r="U46" s="9"/>
    </row>
    <row r="47" spans="1:23" ht="60" x14ac:dyDescent="0.25">
      <c r="A47" s="9" t="s">
        <v>363</v>
      </c>
      <c r="B47" s="9" t="s">
        <v>371</v>
      </c>
      <c r="C47" s="4" t="s">
        <v>28</v>
      </c>
      <c r="D47" s="9" t="s">
        <v>372</v>
      </c>
      <c r="E47" s="4" t="s">
        <v>30</v>
      </c>
      <c r="F47" s="4" t="s">
        <v>31</v>
      </c>
      <c r="G47" s="4" t="s">
        <v>122</v>
      </c>
      <c r="H47" s="9" t="s">
        <v>366</v>
      </c>
      <c r="I47" s="4" t="s">
        <v>373</v>
      </c>
      <c r="J47" s="4" t="s">
        <v>370</v>
      </c>
      <c r="K47" s="4" t="s">
        <v>42</v>
      </c>
      <c r="L47" s="4" t="s">
        <v>37</v>
      </c>
      <c r="M47" s="10">
        <v>1548000</v>
      </c>
      <c r="N47" s="4" t="s">
        <v>37</v>
      </c>
      <c r="O47" s="11">
        <v>919000</v>
      </c>
      <c r="P47" s="4" t="s">
        <v>37</v>
      </c>
      <c r="Q47" s="12">
        <v>67101000</v>
      </c>
      <c r="R47" s="4" t="s">
        <v>38</v>
      </c>
      <c r="S47" s="12"/>
      <c r="T47" s="12">
        <v>69568000</v>
      </c>
      <c r="U47" s="9"/>
      <c r="V47">
        <f>IF(ISNUMBER(MATCH(I47,#REF!,0)),1,0)</f>
        <v>0</v>
      </c>
      <c r="W47" t="str">
        <f>IF(V47=1,VLOOKUP(I47,#REF!,2,FALSE),"No Match")</f>
        <v>No Match</v>
      </c>
    </row>
    <row r="48" spans="1:23" hidden="1" x14ac:dyDescent="0.25">
      <c r="A48" s="9"/>
      <c r="B48" s="9"/>
      <c r="C48" s="4"/>
      <c r="D48" s="9"/>
      <c r="E48" s="4"/>
      <c r="F48" s="4"/>
      <c r="G48" s="4"/>
      <c r="H48" s="9"/>
      <c r="I48" s="4"/>
      <c r="J48" s="4"/>
      <c r="K48" s="4"/>
      <c r="L48" s="4"/>
      <c r="M48" s="10"/>
      <c r="N48" s="4"/>
      <c r="O48" s="11"/>
      <c r="P48" s="4"/>
      <c r="Q48" s="12"/>
      <c r="R48" s="4"/>
      <c r="S48" s="12"/>
      <c r="T48" s="12"/>
      <c r="U48" s="9"/>
    </row>
    <row r="49" spans="1:23" ht="60" x14ac:dyDescent="0.25">
      <c r="A49" s="9" t="s">
        <v>363</v>
      </c>
      <c r="B49" s="9" t="s">
        <v>383</v>
      </c>
      <c r="C49" s="4" t="s">
        <v>28</v>
      </c>
      <c r="D49" s="9" t="s">
        <v>384</v>
      </c>
      <c r="E49" s="4" t="s">
        <v>30</v>
      </c>
      <c r="F49" s="4" t="s">
        <v>31</v>
      </c>
      <c r="G49" s="4" t="s">
        <v>122</v>
      </c>
      <c r="H49" s="9" t="s">
        <v>366</v>
      </c>
      <c r="I49" s="4" t="s">
        <v>385</v>
      </c>
      <c r="J49" s="4" t="s">
        <v>35</v>
      </c>
      <c r="K49" s="4" t="s">
        <v>36</v>
      </c>
      <c r="L49" s="4" t="s">
        <v>37</v>
      </c>
      <c r="M49" s="10">
        <v>22400000</v>
      </c>
      <c r="N49" s="4" t="s">
        <v>37</v>
      </c>
      <c r="O49" s="11">
        <v>7500000</v>
      </c>
      <c r="P49" s="4" t="s">
        <v>37</v>
      </c>
      <c r="Q49" s="12">
        <v>67500000</v>
      </c>
      <c r="R49" s="4" t="s">
        <v>38</v>
      </c>
      <c r="S49" s="12"/>
      <c r="T49" s="12">
        <v>97400000</v>
      </c>
      <c r="U49" s="9"/>
      <c r="V49">
        <f>IF(ISNUMBER(MATCH(I49,#REF!,0)),1,0)</f>
        <v>0</v>
      </c>
      <c r="W49" t="str">
        <f>IF(V49=1,VLOOKUP(I49,#REF!,2,FALSE),"No Match")</f>
        <v>No Match</v>
      </c>
    </row>
    <row r="50" spans="1:23" hidden="1" x14ac:dyDescent="0.25">
      <c r="A50" s="9"/>
      <c r="B50" s="9"/>
      <c r="C50" s="4"/>
      <c r="D50" s="9"/>
      <c r="E50" s="4"/>
      <c r="F50" s="4"/>
      <c r="G50" s="4"/>
      <c r="H50" s="9"/>
      <c r="I50" s="4"/>
      <c r="J50" s="4"/>
      <c r="K50" s="4"/>
      <c r="L50" s="4"/>
      <c r="M50" s="10"/>
      <c r="N50" s="4"/>
      <c r="O50" s="11"/>
      <c r="P50" s="4"/>
      <c r="Q50" s="12"/>
      <c r="R50" s="4"/>
      <c r="S50" s="12"/>
      <c r="T50" s="12"/>
      <c r="U50" s="9"/>
    </row>
    <row r="51" spans="1:23" ht="60" x14ac:dyDescent="0.25">
      <c r="A51" s="9" t="s">
        <v>363</v>
      </c>
      <c r="B51" s="9" t="s">
        <v>394</v>
      </c>
      <c r="C51" s="4" t="s">
        <v>28</v>
      </c>
      <c r="D51" s="9" t="s">
        <v>395</v>
      </c>
      <c r="E51" s="4" t="s">
        <v>30</v>
      </c>
      <c r="F51" s="4" t="s">
        <v>31</v>
      </c>
      <c r="G51" s="4" t="s">
        <v>122</v>
      </c>
      <c r="H51" s="9" t="s">
        <v>366</v>
      </c>
      <c r="I51" s="4" t="s">
        <v>396</v>
      </c>
      <c r="J51" s="4" t="s">
        <v>370</v>
      </c>
      <c r="K51" s="4" t="s">
        <v>36</v>
      </c>
      <c r="L51" s="4" t="s">
        <v>37</v>
      </c>
      <c r="M51" s="10">
        <v>7900000</v>
      </c>
      <c r="N51" s="4" t="s">
        <v>37</v>
      </c>
      <c r="O51" s="11">
        <v>1100000</v>
      </c>
      <c r="P51" s="4" t="s">
        <v>37</v>
      </c>
      <c r="Q51" s="12">
        <v>6900000</v>
      </c>
      <c r="R51" s="4" t="s">
        <v>38</v>
      </c>
      <c r="S51" s="12"/>
      <c r="T51" s="12">
        <v>15900000</v>
      </c>
      <c r="U51" s="9"/>
      <c r="V51">
        <f>IF(ISNUMBER(MATCH(I51,#REF!,0)),1,0)</f>
        <v>0</v>
      </c>
      <c r="W51" t="str">
        <f>IF(V51=1,VLOOKUP(I51,#REF!,2,FALSE),"No Match")</f>
        <v>No Match</v>
      </c>
    </row>
    <row r="52" spans="1:23" ht="60" x14ac:dyDescent="0.25">
      <c r="A52" s="9" t="s">
        <v>409</v>
      </c>
      <c r="B52" s="9" t="s">
        <v>410</v>
      </c>
      <c r="C52" s="4" t="s">
        <v>28</v>
      </c>
      <c r="D52" s="9" t="s">
        <v>411</v>
      </c>
      <c r="E52" s="4" t="s">
        <v>30</v>
      </c>
      <c r="F52" s="4" t="s">
        <v>31</v>
      </c>
      <c r="G52" s="4" t="s">
        <v>412</v>
      </c>
      <c r="H52" s="9" t="s">
        <v>413</v>
      </c>
      <c r="I52" s="4" t="s">
        <v>414</v>
      </c>
      <c r="J52" s="4" t="s">
        <v>415</v>
      </c>
      <c r="K52" s="4" t="s">
        <v>36</v>
      </c>
      <c r="L52" s="4" t="s">
        <v>37</v>
      </c>
      <c r="M52" s="10">
        <v>24151000</v>
      </c>
      <c r="N52" s="4" t="s">
        <v>37</v>
      </c>
      <c r="O52" s="11">
        <v>5176000</v>
      </c>
      <c r="P52" s="4" t="s">
        <v>37</v>
      </c>
      <c r="Q52" s="12">
        <v>76201000</v>
      </c>
      <c r="R52" s="4" t="s">
        <v>38</v>
      </c>
      <c r="S52" s="12"/>
      <c r="T52" s="12">
        <v>105528000</v>
      </c>
      <c r="U52" s="9"/>
      <c r="V52">
        <f>IF(ISNUMBER(MATCH(I52,#REF!,0)),1,0)</f>
        <v>0</v>
      </c>
      <c r="W52" t="str">
        <f>IF(V52=1,VLOOKUP(I52,#REF!,2,FALSE),"No Match")</f>
        <v>No Match</v>
      </c>
    </row>
    <row r="53" spans="1:23" hidden="1" x14ac:dyDescent="0.25">
      <c r="A53" s="9"/>
      <c r="B53" s="9"/>
      <c r="C53" s="4"/>
      <c r="D53" s="9"/>
      <c r="E53" s="4"/>
      <c r="F53" s="4"/>
      <c r="G53" s="4"/>
      <c r="H53" s="9"/>
      <c r="I53" s="4"/>
      <c r="J53" s="4"/>
      <c r="K53" s="4"/>
      <c r="L53" s="4"/>
      <c r="M53" s="10"/>
      <c r="N53" s="4"/>
      <c r="O53" s="11"/>
      <c r="P53" s="4"/>
      <c r="Q53" s="12"/>
      <c r="R53" s="4"/>
      <c r="S53" s="12"/>
      <c r="T53" s="12"/>
      <c r="U53" s="9"/>
    </row>
    <row r="54" spans="1:23" ht="60" x14ac:dyDescent="0.25">
      <c r="A54" s="9" t="s">
        <v>416</v>
      </c>
      <c r="B54" s="9" t="s">
        <v>423</v>
      </c>
      <c r="C54" s="4" t="s">
        <v>28</v>
      </c>
      <c r="D54" s="9" t="s">
        <v>424</v>
      </c>
      <c r="E54" s="4" t="s">
        <v>30</v>
      </c>
      <c r="F54" s="4" t="s">
        <v>31</v>
      </c>
      <c r="G54" s="4" t="s">
        <v>412</v>
      </c>
      <c r="H54" s="9" t="s">
        <v>413</v>
      </c>
      <c r="I54" s="4" t="s">
        <v>425</v>
      </c>
      <c r="J54" s="4" t="s">
        <v>35</v>
      </c>
      <c r="K54" s="4" t="s">
        <v>36</v>
      </c>
      <c r="L54" s="4" t="s">
        <v>37</v>
      </c>
      <c r="M54" s="10">
        <v>20237000</v>
      </c>
      <c r="N54" s="4" t="s">
        <v>37</v>
      </c>
      <c r="O54" s="11">
        <v>9608000</v>
      </c>
      <c r="P54" s="4" t="s">
        <v>37</v>
      </c>
      <c r="Q54" s="12">
        <v>137000000</v>
      </c>
      <c r="R54" s="4" t="s">
        <v>38</v>
      </c>
      <c r="S54" s="12"/>
      <c r="T54" s="12">
        <v>166845000</v>
      </c>
      <c r="U54" s="9"/>
      <c r="V54">
        <f>IF(ISNUMBER(MATCH(I54,#REF!,0)),1,0)</f>
        <v>0</v>
      </c>
      <c r="W54" t="str">
        <f>IF(V54=1,VLOOKUP(I54,#REF!,2,FALSE),"No Match")</f>
        <v>No Match</v>
      </c>
    </row>
    <row r="55" spans="1:23" ht="60" x14ac:dyDescent="0.25">
      <c r="A55" s="9" t="s">
        <v>431</v>
      </c>
      <c r="B55" s="9" t="s">
        <v>436</v>
      </c>
      <c r="C55" s="4" t="s">
        <v>28</v>
      </c>
      <c r="D55" s="9" t="s">
        <v>437</v>
      </c>
      <c r="E55" s="4" t="s">
        <v>30</v>
      </c>
      <c r="F55" s="4" t="s">
        <v>31</v>
      </c>
      <c r="G55" s="4" t="s">
        <v>433</v>
      </c>
      <c r="H55" s="9" t="s">
        <v>434</v>
      </c>
      <c r="I55" s="4" t="s">
        <v>438</v>
      </c>
      <c r="J55" s="4" t="s">
        <v>439</v>
      </c>
      <c r="K55" s="4" t="s">
        <v>36</v>
      </c>
      <c r="L55" s="4" t="s">
        <v>37</v>
      </c>
      <c r="M55" s="10">
        <v>1337000</v>
      </c>
      <c r="N55" s="4" t="s">
        <v>37</v>
      </c>
      <c r="O55" s="11">
        <v>500000</v>
      </c>
      <c r="P55" s="4" t="s">
        <v>37</v>
      </c>
      <c r="Q55" s="12">
        <v>132097000</v>
      </c>
      <c r="R55" s="4" t="s">
        <v>38</v>
      </c>
      <c r="S55" s="12"/>
      <c r="T55" s="12">
        <v>133934000</v>
      </c>
      <c r="U55" s="9"/>
      <c r="V55">
        <f>IF(ISNUMBER(MATCH(I55,#REF!,0)),1,0)</f>
        <v>0</v>
      </c>
      <c r="W55" t="str">
        <f>IF(V55=1,VLOOKUP(I55,#REF!,2,FALSE),"No Match")</f>
        <v>No Match</v>
      </c>
    </row>
    <row r="56" spans="1:23" hidden="1" x14ac:dyDescent="0.25">
      <c r="A56" s="9"/>
      <c r="B56" s="9"/>
      <c r="C56" s="4"/>
      <c r="D56" s="9"/>
      <c r="E56" s="4"/>
      <c r="F56" s="4"/>
      <c r="G56" s="4"/>
      <c r="H56" s="9"/>
      <c r="I56" s="4"/>
      <c r="J56" s="4"/>
      <c r="K56" s="4"/>
      <c r="L56" s="4"/>
      <c r="M56" s="10"/>
      <c r="N56" s="4"/>
      <c r="O56" s="11"/>
      <c r="P56" s="4"/>
      <c r="Q56" s="12"/>
      <c r="R56" s="4"/>
      <c r="S56" s="12"/>
      <c r="T56" s="12"/>
      <c r="U56" s="9"/>
    </row>
    <row r="57" spans="1:23" hidden="1" x14ac:dyDescent="0.25">
      <c r="A57" s="9"/>
      <c r="B57" s="9"/>
      <c r="C57" s="4"/>
      <c r="D57" s="9"/>
      <c r="E57" s="4"/>
      <c r="F57" s="4"/>
      <c r="G57" s="4"/>
      <c r="H57" s="9"/>
      <c r="I57" s="4"/>
      <c r="J57" s="4"/>
      <c r="K57" s="4"/>
      <c r="L57" s="4"/>
      <c r="M57" s="10"/>
      <c r="N57" s="4"/>
      <c r="O57" s="11"/>
      <c r="P57" s="4"/>
      <c r="Q57" s="12"/>
      <c r="R57" s="4"/>
      <c r="S57" s="12"/>
      <c r="T57" s="12"/>
      <c r="U57" s="9"/>
    </row>
    <row r="58" spans="1:23" hidden="1" x14ac:dyDescent="0.25">
      <c r="A58" s="9"/>
      <c r="B58" s="9"/>
      <c r="C58" s="4"/>
      <c r="D58" s="9"/>
      <c r="E58" s="4"/>
      <c r="F58" s="4"/>
      <c r="G58" s="4"/>
      <c r="H58" s="9"/>
      <c r="I58" s="4"/>
      <c r="J58" s="4"/>
      <c r="K58" s="4"/>
      <c r="L58" s="4"/>
      <c r="M58" s="10"/>
      <c r="N58" s="4"/>
      <c r="O58" s="11"/>
      <c r="P58" s="4"/>
      <c r="Q58" s="12"/>
      <c r="R58" s="4"/>
      <c r="S58" s="12"/>
      <c r="T58" s="12"/>
      <c r="U58" s="9"/>
    </row>
    <row r="59" spans="1:23" hidden="1" x14ac:dyDescent="0.25">
      <c r="A59" s="9"/>
      <c r="B59" s="9"/>
      <c r="C59" s="4"/>
      <c r="D59" s="9"/>
      <c r="E59" s="4"/>
      <c r="F59" s="4"/>
      <c r="G59" s="4"/>
      <c r="H59" s="9"/>
      <c r="I59" s="4"/>
      <c r="J59" s="4"/>
      <c r="K59" s="4"/>
      <c r="L59" s="4"/>
      <c r="M59" s="10"/>
      <c r="N59" s="4"/>
      <c r="O59" s="11"/>
      <c r="P59" s="4"/>
      <c r="Q59" s="12"/>
      <c r="R59" s="4"/>
      <c r="S59" s="12"/>
      <c r="T59" s="12"/>
      <c r="U59" s="9"/>
    </row>
    <row r="60" spans="1:23" hidden="1" x14ac:dyDescent="0.25">
      <c r="A60" s="9"/>
      <c r="B60" s="9"/>
      <c r="C60" s="4"/>
      <c r="D60" s="9"/>
      <c r="E60" s="4"/>
      <c r="F60" s="4"/>
      <c r="G60" s="4"/>
      <c r="H60" s="9"/>
      <c r="I60" s="4"/>
      <c r="J60" s="4"/>
      <c r="K60" s="4"/>
      <c r="L60" s="4"/>
      <c r="M60" s="10"/>
      <c r="N60" s="4"/>
      <c r="O60" s="11"/>
      <c r="P60" s="4"/>
      <c r="Q60" s="12"/>
      <c r="R60" s="4"/>
      <c r="S60" s="12"/>
      <c r="T60" s="12"/>
      <c r="U60" s="9"/>
    </row>
    <row r="61" spans="1:23" hidden="1" x14ac:dyDescent="0.25">
      <c r="A61" s="9"/>
      <c r="B61" s="9"/>
      <c r="C61" s="4"/>
      <c r="D61" s="9"/>
      <c r="E61" s="4"/>
      <c r="F61" s="4"/>
      <c r="G61" s="4"/>
      <c r="H61" s="9"/>
      <c r="I61" s="4"/>
      <c r="J61" s="4"/>
      <c r="K61" s="4"/>
      <c r="L61" s="4"/>
      <c r="M61" s="10"/>
      <c r="N61" s="4"/>
      <c r="O61" s="11"/>
      <c r="P61" s="4"/>
      <c r="Q61" s="12"/>
      <c r="R61" s="4"/>
      <c r="S61" s="12"/>
      <c r="T61" s="12"/>
      <c r="U61" s="9"/>
    </row>
    <row r="62" spans="1:23" ht="60" x14ac:dyDescent="0.25">
      <c r="A62" s="9" t="s">
        <v>445</v>
      </c>
      <c r="B62" s="9" t="s">
        <v>480</v>
      </c>
      <c r="C62" s="4" t="s">
        <v>28</v>
      </c>
      <c r="D62" s="9" t="s">
        <v>481</v>
      </c>
      <c r="E62" s="4" t="s">
        <v>30</v>
      </c>
      <c r="F62" s="4" t="s">
        <v>31</v>
      </c>
      <c r="G62" s="4" t="s">
        <v>448</v>
      </c>
      <c r="H62" s="9" t="s">
        <v>449</v>
      </c>
      <c r="I62" s="4" t="s">
        <v>482</v>
      </c>
      <c r="J62" s="4" t="s">
        <v>35</v>
      </c>
      <c r="K62" s="4" t="s">
        <v>36</v>
      </c>
      <c r="L62" s="4" t="s">
        <v>37</v>
      </c>
      <c r="M62" s="10">
        <v>42800000</v>
      </c>
      <c r="N62" s="4" t="s">
        <v>37</v>
      </c>
      <c r="O62" s="11">
        <v>3700000</v>
      </c>
      <c r="P62" s="4" t="s">
        <v>37</v>
      </c>
      <c r="Q62" s="12">
        <v>62898000</v>
      </c>
      <c r="R62" s="4" t="s">
        <v>38</v>
      </c>
      <c r="S62" s="12"/>
      <c r="T62" s="12">
        <v>109398000</v>
      </c>
      <c r="U62" s="9" t="s">
        <v>483</v>
      </c>
      <c r="V62">
        <f>IF(ISNUMBER(MATCH(I62,#REF!,0)),1,0)</f>
        <v>0</v>
      </c>
      <c r="W62" t="str">
        <f>IF(V62=1,VLOOKUP(I62,#REF!,2,FALSE),"No Match")</f>
        <v>No Match</v>
      </c>
    </row>
    <row r="63" spans="1:23" hidden="1" x14ac:dyDescent="0.25">
      <c r="A63" s="9"/>
      <c r="B63" s="9"/>
      <c r="C63" s="4"/>
      <c r="D63" s="9"/>
      <c r="E63" s="4"/>
      <c r="F63" s="4"/>
      <c r="G63" s="4"/>
      <c r="H63" s="9"/>
      <c r="I63" s="4"/>
      <c r="J63" s="4"/>
      <c r="K63" s="4"/>
      <c r="L63" s="4"/>
      <c r="M63" s="10"/>
      <c r="N63" s="4"/>
      <c r="O63" s="11"/>
      <c r="P63" s="4"/>
      <c r="Q63" s="12"/>
      <c r="R63" s="4"/>
      <c r="S63" s="12"/>
      <c r="T63" s="12"/>
      <c r="U63" s="9"/>
    </row>
    <row r="64" spans="1:23" ht="60" x14ac:dyDescent="0.25">
      <c r="A64" s="9" t="s">
        <v>487</v>
      </c>
      <c r="B64" s="9" t="s">
        <v>488</v>
      </c>
      <c r="C64" s="4" t="s">
        <v>28</v>
      </c>
      <c r="D64" s="9" t="s">
        <v>489</v>
      </c>
      <c r="E64" s="4" t="s">
        <v>30</v>
      </c>
      <c r="F64" s="4" t="s">
        <v>31</v>
      </c>
      <c r="G64" s="4" t="s">
        <v>448</v>
      </c>
      <c r="H64" s="9" t="s">
        <v>490</v>
      </c>
      <c r="I64" s="4" t="s">
        <v>491</v>
      </c>
      <c r="J64" s="4" t="s">
        <v>35</v>
      </c>
      <c r="K64" s="4" t="s">
        <v>42</v>
      </c>
      <c r="L64" s="4" t="s">
        <v>37</v>
      </c>
      <c r="M64" s="10">
        <v>500000</v>
      </c>
      <c r="N64" s="4" t="s">
        <v>37</v>
      </c>
      <c r="O64" s="11">
        <v>500000</v>
      </c>
      <c r="P64" s="4" t="s">
        <v>37</v>
      </c>
      <c r="Q64" s="12">
        <v>114999000</v>
      </c>
      <c r="R64" s="4" t="s">
        <v>38</v>
      </c>
      <c r="S64" s="12"/>
      <c r="T64" s="12">
        <v>115999000</v>
      </c>
      <c r="U64" s="9"/>
      <c r="V64">
        <f>IF(ISNUMBER(MATCH(I64,#REF!,0)),1,0)</f>
        <v>0</v>
      </c>
      <c r="W64" t="str">
        <f>IF(V64=1,VLOOKUP(I64,#REF!,2,FALSE),"No Match")</f>
        <v>No Match</v>
      </c>
    </row>
    <row r="65" spans="1:23" hidden="1" x14ac:dyDescent="0.25">
      <c r="A65" s="9"/>
      <c r="B65" s="9"/>
      <c r="C65" s="4"/>
      <c r="D65" s="9"/>
      <c r="E65" s="4"/>
      <c r="F65" s="4"/>
      <c r="G65" s="4"/>
      <c r="H65" s="9"/>
      <c r="I65" s="4"/>
      <c r="J65" s="4"/>
      <c r="K65" s="4"/>
      <c r="L65" s="4"/>
      <c r="M65" s="10"/>
      <c r="N65" s="4"/>
      <c r="O65" s="11"/>
      <c r="P65" s="4"/>
      <c r="Q65" s="12"/>
      <c r="R65" s="4"/>
      <c r="S65" s="12"/>
      <c r="T65" s="12"/>
      <c r="U65" s="9"/>
    </row>
    <row r="66" spans="1:23" hidden="1" x14ac:dyDescent="0.25">
      <c r="A66" s="9"/>
      <c r="B66" s="9"/>
      <c r="C66" s="4"/>
      <c r="D66" s="9"/>
      <c r="E66" s="4"/>
      <c r="F66" s="4"/>
      <c r="G66" s="4"/>
      <c r="H66" s="9"/>
      <c r="I66" s="4"/>
      <c r="J66" s="4"/>
      <c r="K66" s="4"/>
      <c r="L66" s="4"/>
      <c r="M66" s="10"/>
      <c r="N66" s="4"/>
      <c r="O66" s="11"/>
      <c r="P66" s="4"/>
      <c r="Q66" s="12"/>
      <c r="R66" s="4"/>
      <c r="S66" s="12"/>
      <c r="T66" s="12"/>
      <c r="U66" s="9"/>
    </row>
    <row r="67" spans="1:23" ht="60" x14ac:dyDescent="0.25">
      <c r="A67" s="9" t="s">
        <v>492</v>
      </c>
      <c r="B67" s="9" t="s">
        <v>498</v>
      </c>
      <c r="C67" s="4" t="s">
        <v>28</v>
      </c>
      <c r="D67" s="9" t="s">
        <v>505</v>
      </c>
      <c r="E67" s="4" t="s">
        <v>30</v>
      </c>
      <c r="F67" s="4" t="s">
        <v>31</v>
      </c>
      <c r="G67" s="4" t="s">
        <v>433</v>
      </c>
      <c r="H67" s="9" t="s">
        <v>494</v>
      </c>
      <c r="I67" s="4" t="s">
        <v>506</v>
      </c>
      <c r="J67" s="4" t="s">
        <v>46</v>
      </c>
      <c r="K67" s="4" t="s">
        <v>501</v>
      </c>
      <c r="L67" s="4" t="s">
        <v>37</v>
      </c>
      <c r="M67" s="10">
        <v>500000</v>
      </c>
      <c r="N67" s="4" t="s">
        <v>37</v>
      </c>
      <c r="O67" s="11">
        <v>261000</v>
      </c>
      <c r="P67" s="4" t="s">
        <v>37</v>
      </c>
      <c r="Q67" s="12">
        <v>140899000</v>
      </c>
      <c r="R67" s="4" t="s">
        <v>38</v>
      </c>
      <c r="S67" s="12"/>
      <c r="T67" s="12">
        <v>141660000</v>
      </c>
      <c r="U67" s="9" t="s">
        <v>502</v>
      </c>
      <c r="V67">
        <f>IF(ISNUMBER(MATCH(I67,#REF!,0)),1,0)</f>
        <v>0</v>
      </c>
      <c r="W67" t="str">
        <f>IF(V67=1,VLOOKUP(I67,#REF!,2,FALSE),"No Match")</f>
        <v>No Match</v>
      </c>
    </row>
    <row r="68" spans="1:23" ht="60" x14ac:dyDescent="0.25">
      <c r="A68" s="9" t="s">
        <v>492</v>
      </c>
      <c r="B68" s="9" t="s">
        <v>498</v>
      </c>
      <c r="C68" s="4" t="s">
        <v>28</v>
      </c>
      <c r="D68" s="9" t="s">
        <v>507</v>
      </c>
      <c r="E68" s="4" t="s">
        <v>30</v>
      </c>
      <c r="F68" s="4" t="s">
        <v>31</v>
      </c>
      <c r="G68" s="4" t="s">
        <v>433</v>
      </c>
      <c r="H68" s="9" t="s">
        <v>494</v>
      </c>
      <c r="I68" s="4" t="s">
        <v>508</v>
      </c>
      <c r="J68" s="4" t="s">
        <v>46</v>
      </c>
      <c r="K68" s="4" t="s">
        <v>501</v>
      </c>
      <c r="L68" s="4" t="s">
        <v>37</v>
      </c>
      <c r="M68" s="10">
        <v>11000000</v>
      </c>
      <c r="N68" s="4" t="s">
        <v>37</v>
      </c>
      <c r="O68" s="11">
        <v>14000000</v>
      </c>
      <c r="P68" s="4" t="s">
        <v>37</v>
      </c>
      <c r="Q68" s="12">
        <v>92000000</v>
      </c>
      <c r="R68" s="4" t="s">
        <v>38</v>
      </c>
      <c r="S68" s="12"/>
      <c r="T68" s="12">
        <v>117000000</v>
      </c>
      <c r="U68" s="9" t="s">
        <v>502</v>
      </c>
      <c r="V68">
        <f>IF(ISNUMBER(MATCH(I68,#REF!,0)),1,0)</f>
        <v>0</v>
      </c>
      <c r="W68" t="str">
        <f>IF(V68=1,VLOOKUP(I68,#REF!,2,FALSE),"No Match")</f>
        <v>No Match</v>
      </c>
    </row>
    <row r="69" spans="1:23" ht="60" x14ac:dyDescent="0.25">
      <c r="A69" s="9" t="s">
        <v>492</v>
      </c>
      <c r="B69" s="9" t="s">
        <v>498</v>
      </c>
      <c r="C69" s="4" t="s">
        <v>28</v>
      </c>
      <c r="D69" s="9" t="s">
        <v>509</v>
      </c>
      <c r="E69" s="4" t="s">
        <v>30</v>
      </c>
      <c r="F69" s="4" t="s">
        <v>31</v>
      </c>
      <c r="G69" s="4" t="s">
        <v>433</v>
      </c>
      <c r="H69" s="9" t="s">
        <v>494</v>
      </c>
      <c r="I69" s="4" t="s">
        <v>510</v>
      </c>
      <c r="J69" s="4" t="s">
        <v>46</v>
      </c>
      <c r="K69" s="4" t="s">
        <v>36</v>
      </c>
      <c r="L69" s="4" t="s">
        <v>37</v>
      </c>
      <c r="M69" s="10">
        <v>2299000</v>
      </c>
      <c r="N69" s="4" t="s">
        <v>37</v>
      </c>
      <c r="O69" s="11">
        <v>1200000</v>
      </c>
      <c r="P69" s="4" t="s">
        <v>37</v>
      </c>
      <c r="Q69" s="12">
        <v>65000000</v>
      </c>
      <c r="R69" s="4" t="s">
        <v>38</v>
      </c>
      <c r="S69" s="12"/>
      <c r="T69" s="12">
        <v>68499000</v>
      </c>
      <c r="U69" s="9"/>
      <c r="V69">
        <f>IF(ISNUMBER(MATCH(I69,#REF!,0)),1,0)</f>
        <v>0</v>
      </c>
      <c r="W69" t="str">
        <f>IF(V69=1,VLOOKUP(I69,#REF!,2,FALSE),"No Match")</f>
        <v>No Match</v>
      </c>
    </row>
    <row r="70" spans="1:23" ht="60" x14ac:dyDescent="0.25">
      <c r="A70" s="9" t="s">
        <v>515</v>
      </c>
      <c r="B70" s="9" t="s">
        <v>423</v>
      </c>
      <c r="C70" s="4" t="s">
        <v>28</v>
      </c>
      <c r="D70" s="9" t="s">
        <v>516</v>
      </c>
      <c r="E70" s="4" t="s">
        <v>30</v>
      </c>
      <c r="F70" s="4" t="s">
        <v>31</v>
      </c>
      <c r="G70" s="4" t="s">
        <v>517</v>
      </c>
      <c r="H70" s="9" t="s">
        <v>518</v>
      </c>
      <c r="I70" s="4" t="s">
        <v>519</v>
      </c>
      <c r="J70" s="4" t="s">
        <v>46</v>
      </c>
      <c r="K70" s="4" t="s">
        <v>36</v>
      </c>
      <c r="L70" s="4" t="s">
        <v>37</v>
      </c>
      <c r="M70" s="10">
        <v>38800000</v>
      </c>
      <c r="N70" s="4" t="s">
        <v>37</v>
      </c>
      <c r="O70" s="11">
        <v>9700000</v>
      </c>
      <c r="P70" s="4" t="s">
        <v>37</v>
      </c>
      <c r="Q70" s="12">
        <v>60300000</v>
      </c>
      <c r="R70" s="4" t="s">
        <v>38</v>
      </c>
      <c r="S70" s="12"/>
      <c r="T70" s="12">
        <v>108800000</v>
      </c>
      <c r="U70" s="9"/>
      <c r="V70">
        <f>IF(ISNUMBER(MATCH(I70,#REF!,0)),1,0)</f>
        <v>0</v>
      </c>
      <c r="W70" t="str">
        <f>IF(V70=1,VLOOKUP(I70,#REF!,2,FALSE),"No Match")</f>
        <v>No Match</v>
      </c>
    </row>
    <row r="71" spans="1:23" hidden="1" x14ac:dyDescent="0.25">
      <c r="A71" s="9"/>
      <c r="B71" s="9"/>
      <c r="C71" s="4"/>
      <c r="D71" s="9"/>
      <c r="E71" s="4"/>
      <c r="F71" s="4"/>
      <c r="G71" s="4"/>
      <c r="H71" s="9"/>
      <c r="I71" s="4"/>
      <c r="J71" s="4"/>
      <c r="K71" s="4"/>
      <c r="L71" s="4"/>
      <c r="M71" s="10"/>
      <c r="N71" s="4"/>
      <c r="O71" s="11"/>
      <c r="P71" s="4"/>
      <c r="Q71" s="12"/>
      <c r="R71" s="4"/>
      <c r="S71" s="12"/>
      <c r="T71" s="12"/>
      <c r="U71" s="9"/>
    </row>
    <row r="72" spans="1:23" ht="60" x14ac:dyDescent="0.25">
      <c r="A72" s="9" t="s">
        <v>532</v>
      </c>
      <c r="B72" s="9" t="s">
        <v>334</v>
      </c>
      <c r="C72" s="4" t="s">
        <v>28</v>
      </c>
      <c r="D72" s="9" t="s">
        <v>533</v>
      </c>
      <c r="E72" s="4" t="s">
        <v>30</v>
      </c>
      <c r="F72" s="4" t="s">
        <v>31</v>
      </c>
      <c r="G72" s="4" t="s">
        <v>74</v>
      </c>
      <c r="H72" s="9" t="s">
        <v>327</v>
      </c>
      <c r="I72" s="4" t="s">
        <v>534</v>
      </c>
      <c r="J72" s="4" t="s">
        <v>35</v>
      </c>
      <c r="K72" s="4" t="s">
        <v>42</v>
      </c>
      <c r="L72" s="4" t="s">
        <v>37</v>
      </c>
      <c r="M72" s="10">
        <v>8800000</v>
      </c>
      <c r="N72" s="4" t="s">
        <v>37</v>
      </c>
      <c r="O72" s="11">
        <v>4900000</v>
      </c>
      <c r="P72" s="4" t="s">
        <v>37</v>
      </c>
      <c r="Q72" s="12">
        <v>219400000</v>
      </c>
      <c r="R72" s="4" t="s">
        <v>38</v>
      </c>
      <c r="S72" s="12"/>
      <c r="T72" s="12">
        <v>233100000</v>
      </c>
      <c r="U72" s="9"/>
      <c r="V72">
        <f>IF(ISNUMBER(MATCH(I72,#REF!,0)),1,0)</f>
        <v>0</v>
      </c>
      <c r="W72" t="str">
        <f>IF(V72=1,VLOOKUP(I72,#REF!,2,FALSE),"No Match")</f>
        <v>No Match</v>
      </c>
    </row>
    <row r="73" spans="1:23" hidden="1" x14ac:dyDescent="0.25">
      <c r="A73" s="9"/>
      <c r="B73" s="9"/>
      <c r="C73" s="4"/>
      <c r="D73" s="9"/>
      <c r="E73" s="4"/>
      <c r="F73" s="4"/>
      <c r="G73" s="4"/>
      <c r="H73" s="9"/>
      <c r="I73" s="4"/>
      <c r="J73" s="4"/>
      <c r="K73" s="4"/>
      <c r="L73" s="4"/>
      <c r="M73" s="10"/>
      <c r="N73" s="4"/>
      <c r="O73" s="11"/>
      <c r="P73" s="4"/>
      <c r="Q73" s="12"/>
      <c r="R73" s="4"/>
      <c r="S73" s="12"/>
      <c r="T73" s="12"/>
      <c r="U73" s="9"/>
    </row>
    <row r="74" spans="1:23" ht="60" x14ac:dyDescent="0.25">
      <c r="A74" s="9" t="s">
        <v>532</v>
      </c>
      <c r="B74" s="9" t="s">
        <v>539</v>
      </c>
      <c r="C74" s="4" t="s">
        <v>28</v>
      </c>
      <c r="D74" s="9" t="s">
        <v>540</v>
      </c>
      <c r="E74" s="4" t="s">
        <v>30</v>
      </c>
      <c r="F74" s="4" t="s">
        <v>31</v>
      </c>
      <c r="G74" s="4" t="s">
        <v>74</v>
      </c>
      <c r="H74" s="9" t="s">
        <v>327</v>
      </c>
      <c r="I74" s="4" t="s">
        <v>541</v>
      </c>
      <c r="J74" s="4" t="s">
        <v>538</v>
      </c>
      <c r="K74" s="4" t="s">
        <v>36</v>
      </c>
      <c r="L74" s="4" t="s">
        <v>37</v>
      </c>
      <c r="M74" s="10">
        <v>2100000</v>
      </c>
      <c r="N74" s="4" t="s">
        <v>37</v>
      </c>
      <c r="O74" s="11">
        <v>500000</v>
      </c>
      <c r="P74" s="4" t="s">
        <v>37</v>
      </c>
      <c r="Q74" s="12">
        <v>1900000</v>
      </c>
      <c r="R74" s="4" t="s">
        <v>38</v>
      </c>
      <c r="S74" s="12"/>
      <c r="T74" s="12">
        <v>4500000</v>
      </c>
      <c r="U74" s="9"/>
      <c r="V74">
        <f>IF(ISNUMBER(MATCH(I74,#REF!,0)),1,0)</f>
        <v>0</v>
      </c>
      <c r="W74" t="str">
        <f>IF(V74=1,VLOOKUP(I74,#REF!,2,FALSE),"No Match")</f>
        <v>No Match</v>
      </c>
    </row>
    <row r="75" spans="1:23" hidden="1" x14ac:dyDescent="0.25">
      <c r="A75" s="9"/>
      <c r="B75" s="9"/>
      <c r="C75" s="4"/>
      <c r="D75" s="9"/>
      <c r="E75" s="4"/>
      <c r="F75" s="4"/>
      <c r="G75" s="4"/>
      <c r="H75" s="9"/>
      <c r="I75" s="4"/>
      <c r="J75" s="4"/>
      <c r="K75" s="4"/>
      <c r="L75" s="4"/>
      <c r="M75" s="10"/>
      <c r="N75" s="4"/>
      <c r="O75" s="11"/>
      <c r="P75" s="4"/>
      <c r="Q75" s="12"/>
      <c r="R75" s="4"/>
      <c r="S75" s="12"/>
      <c r="T75" s="12"/>
      <c r="U75" s="9"/>
    </row>
    <row r="76" spans="1:23" ht="60" x14ac:dyDescent="0.25">
      <c r="A76" s="9" t="s">
        <v>566</v>
      </c>
      <c r="B76" s="9" t="s">
        <v>155</v>
      </c>
      <c r="C76" s="4" t="s">
        <v>28</v>
      </c>
      <c r="D76" s="9" t="s">
        <v>572</v>
      </c>
      <c r="E76" s="4" t="s">
        <v>30</v>
      </c>
      <c r="F76" s="4" t="s">
        <v>31</v>
      </c>
      <c r="G76" s="4" t="s">
        <v>32</v>
      </c>
      <c r="H76" s="9" t="s">
        <v>434</v>
      </c>
      <c r="I76" s="4" t="s">
        <v>573</v>
      </c>
      <c r="J76" s="4" t="s">
        <v>46</v>
      </c>
      <c r="K76" s="4" t="s">
        <v>36</v>
      </c>
      <c r="L76" s="4" t="s">
        <v>37</v>
      </c>
      <c r="M76" s="10">
        <v>3400000</v>
      </c>
      <c r="N76" s="4" t="s">
        <v>37</v>
      </c>
      <c r="O76" s="11">
        <v>3824000</v>
      </c>
      <c r="P76" s="4" t="s">
        <v>37</v>
      </c>
      <c r="Q76" s="12">
        <v>33700000</v>
      </c>
      <c r="R76" s="4" t="s">
        <v>38</v>
      </c>
      <c r="S76" s="12"/>
      <c r="T76" s="12">
        <v>40924000</v>
      </c>
      <c r="U76" s="9"/>
      <c r="V76">
        <f>IF(ISNUMBER(MATCH(I76,#REF!,0)),1,0)</f>
        <v>0</v>
      </c>
      <c r="W76" t="str">
        <f>IF(V76=1,VLOOKUP(I76,#REF!,2,FALSE),"No Match")</f>
        <v>No Match</v>
      </c>
    </row>
    <row r="77" spans="1:23" hidden="1" x14ac:dyDescent="0.25">
      <c r="A77" s="9"/>
      <c r="B77" s="9"/>
      <c r="C77" s="4"/>
      <c r="D77" s="9"/>
      <c r="E77" s="4"/>
      <c r="F77" s="4"/>
      <c r="G77" s="4"/>
      <c r="H77" s="9"/>
      <c r="I77" s="4"/>
      <c r="J77" s="4"/>
      <c r="K77" s="4"/>
      <c r="L77" s="4"/>
      <c r="M77" s="10"/>
      <c r="N77" s="4"/>
      <c r="O77" s="11"/>
      <c r="P77" s="4"/>
      <c r="Q77" s="12"/>
      <c r="R77" s="4"/>
      <c r="S77" s="12"/>
      <c r="T77" s="12"/>
      <c r="U77" s="9"/>
    </row>
    <row r="78" spans="1:23" hidden="1" x14ac:dyDescent="0.25">
      <c r="A78" s="9"/>
      <c r="B78" s="9"/>
      <c r="C78" s="4"/>
      <c r="D78" s="9"/>
      <c r="E78" s="4"/>
      <c r="F78" s="4"/>
      <c r="G78" s="4"/>
      <c r="H78" s="9"/>
      <c r="I78" s="4"/>
      <c r="J78" s="4"/>
      <c r="K78" s="4"/>
      <c r="L78" s="4"/>
      <c r="M78" s="10"/>
      <c r="N78" s="4"/>
      <c r="O78" s="11"/>
      <c r="P78" s="4"/>
      <c r="Q78" s="12"/>
      <c r="R78" s="4"/>
      <c r="S78" s="12"/>
      <c r="T78" s="12"/>
      <c r="U78" s="9"/>
    </row>
    <row r="79" spans="1:23" ht="195" x14ac:dyDescent="0.25">
      <c r="A79" s="9" t="s">
        <v>566</v>
      </c>
      <c r="B79" s="9" t="s">
        <v>595</v>
      </c>
      <c r="C79" s="4" t="s">
        <v>584</v>
      </c>
      <c r="D79" s="9" t="s">
        <v>596</v>
      </c>
      <c r="E79" s="4" t="s">
        <v>30</v>
      </c>
      <c r="F79" s="4" t="s">
        <v>31</v>
      </c>
      <c r="G79" s="4" t="s">
        <v>32</v>
      </c>
      <c r="H79" s="9" t="s">
        <v>569</v>
      </c>
      <c r="I79" s="4" t="s">
        <v>597</v>
      </c>
      <c r="J79" s="4" t="s">
        <v>46</v>
      </c>
      <c r="K79" s="4" t="s">
        <v>36</v>
      </c>
      <c r="L79" s="4" t="s">
        <v>37</v>
      </c>
      <c r="M79" s="10">
        <v>44600000</v>
      </c>
      <c r="N79" s="4" t="s">
        <v>37</v>
      </c>
      <c r="O79" s="11">
        <v>1600000</v>
      </c>
      <c r="P79" s="4" t="s">
        <v>37</v>
      </c>
      <c r="Q79" s="12">
        <v>12500000</v>
      </c>
      <c r="R79" s="4" t="s">
        <v>38</v>
      </c>
      <c r="S79" s="12"/>
      <c r="T79" s="12">
        <v>58700000</v>
      </c>
      <c r="U79" s="9"/>
      <c r="V79">
        <f>IF(ISNUMBER(MATCH(I79,#REF!,0)),1,0)</f>
        <v>0</v>
      </c>
      <c r="W79" t="str">
        <f>IF(V79=1,VLOOKUP(I79,#REF!,2,FALSE),"No Match")</f>
        <v>No Match</v>
      </c>
    </row>
    <row r="80" spans="1:23" ht="60" x14ac:dyDescent="0.25">
      <c r="A80" s="9" t="s">
        <v>566</v>
      </c>
      <c r="B80" s="9" t="s">
        <v>598</v>
      </c>
      <c r="C80" s="4" t="s">
        <v>28</v>
      </c>
      <c r="D80" s="9" t="s">
        <v>599</v>
      </c>
      <c r="E80" s="4" t="s">
        <v>30</v>
      </c>
      <c r="F80" s="4" t="s">
        <v>31</v>
      </c>
      <c r="G80" s="4" t="s">
        <v>32</v>
      </c>
      <c r="H80" s="9" t="s">
        <v>600</v>
      </c>
      <c r="I80" s="4" t="s">
        <v>601</v>
      </c>
      <c r="J80" s="4" t="s">
        <v>41</v>
      </c>
      <c r="K80" s="4" t="s">
        <v>36</v>
      </c>
      <c r="L80" s="4" t="s">
        <v>37</v>
      </c>
      <c r="M80" s="10">
        <v>13000000</v>
      </c>
      <c r="N80" s="4" t="s">
        <v>37</v>
      </c>
      <c r="O80" s="11">
        <v>1000000</v>
      </c>
      <c r="P80" s="4" t="s">
        <v>37</v>
      </c>
      <c r="Q80" s="12">
        <v>39499000</v>
      </c>
      <c r="R80" s="4" t="s">
        <v>38</v>
      </c>
      <c r="S80" s="12"/>
      <c r="T80" s="12">
        <v>53499000</v>
      </c>
      <c r="U80" s="9" t="s">
        <v>602</v>
      </c>
      <c r="V80">
        <f>IF(ISNUMBER(MATCH(I80,#REF!,0)),1,0)</f>
        <v>0</v>
      </c>
      <c r="W80" t="str">
        <f>IF(V80=1,VLOOKUP(I80,#REF!,2,FALSE),"No Match")</f>
        <v>No Match</v>
      </c>
    </row>
    <row r="81" spans="1:23" ht="60" x14ac:dyDescent="0.25">
      <c r="A81" s="9" t="s">
        <v>566</v>
      </c>
      <c r="B81" s="9" t="s">
        <v>603</v>
      </c>
      <c r="C81" s="4" t="s">
        <v>28</v>
      </c>
      <c r="D81" s="9" t="s">
        <v>604</v>
      </c>
      <c r="E81" s="4" t="s">
        <v>30</v>
      </c>
      <c r="F81" s="4" t="s">
        <v>31</v>
      </c>
      <c r="G81" s="4" t="s">
        <v>32</v>
      </c>
      <c r="H81" s="9" t="s">
        <v>605</v>
      </c>
      <c r="I81" s="4" t="s">
        <v>606</v>
      </c>
      <c r="J81" s="4" t="s">
        <v>46</v>
      </c>
      <c r="K81" s="4" t="s">
        <v>36</v>
      </c>
      <c r="L81" s="4" t="s">
        <v>37</v>
      </c>
      <c r="M81" s="10">
        <v>5000000</v>
      </c>
      <c r="N81" s="4" t="s">
        <v>37</v>
      </c>
      <c r="O81" s="11">
        <v>3500000</v>
      </c>
      <c r="P81" s="4" t="s">
        <v>37</v>
      </c>
      <c r="Q81" s="12">
        <v>14200000</v>
      </c>
      <c r="R81" s="4" t="s">
        <v>38</v>
      </c>
      <c r="S81" s="12"/>
      <c r="T81" s="12">
        <v>22700000</v>
      </c>
      <c r="U81" s="9" t="s">
        <v>607</v>
      </c>
      <c r="V81">
        <f>IF(ISNUMBER(MATCH(I81,#REF!,0)),1,0)</f>
        <v>0</v>
      </c>
      <c r="W81" t="str">
        <f>IF(V81=1,VLOOKUP(I81,#REF!,2,FALSE),"No Match")</f>
        <v>No Match</v>
      </c>
    </row>
    <row r="82" spans="1:23" ht="60" x14ac:dyDescent="0.25">
      <c r="A82" s="9" t="s">
        <v>566</v>
      </c>
      <c r="B82" s="9" t="s">
        <v>603</v>
      </c>
      <c r="C82" s="4" t="s">
        <v>28</v>
      </c>
      <c r="D82" s="9" t="s">
        <v>608</v>
      </c>
      <c r="E82" s="4" t="s">
        <v>30</v>
      </c>
      <c r="F82" s="4" t="s">
        <v>31</v>
      </c>
      <c r="G82" s="4" t="s">
        <v>32</v>
      </c>
      <c r="H82" s="9" t="s">
        <v>569</v>
      </c>
      <c r="I82" s="4" t="s">
        <v>609</v>
      </c>
      <c r="J82" s="4" t="s">
        <v>46</v>
      </c>
      <c r="K82" s="4" t="s">
        <v>36</v>
      </c>
      <c r="L82" s="4" t="s">
        <v>37</v>
      </c>
      <c r="M82" s="10">
        <v>1500000</v>
      </c>
      <c r="N82" s="4" t="s">
        <v>37</v>
      </c>
      <c r="O82" s="11">
        <v>1000000</v>
      </c>
      <c r="P82" s="4" t="s">
        <v>37</v>
      </c>
      <c r="Q82" s="12">
        <v>9800000</v>
      </c>
      <c r="R82" s="4" t="s">
        <v>38</v>
      </c>
      <c r="S82" s="12"/>
      <c r="T82" s="12">
        <v>12300000</v>
      </c>
      <c r="U82" s="9" t="s">
        <v>610</v>
      </c>
      <c r="V82">
        <f>IF(ISNUMBER(MATCH(I82,#REF!,0)),1,0)</f>
        <v>0</v>
      </c>
      <c r="W82" t="str">
        <f>IF(V82=1,VLOOKUP(I82,#REF!,2,FALSE),"No Match")</f>
        <v>No Match</v>
      </c>
    </row>
    <row r="83" spans="1:23" ht="90" x14ac:dyDescent="0.25">
      <c r="A83" s="9" t="s">
        <v>566</v>
      </c>
      <c r="B83" s="9" t="s">
        <v>611</v>
      </c>
      <c r="C83" s="4" t="s">
        <v>584</v>
      </c>
      <c r="D83" s="9" t="s">
        <v>612</v>
      </c>
      <c r="E83" s="4" t="s">
        <v>30</v>
      </c>
      <c r="F83" s="4" t="s">
        <v>31</v>
      </c>
      <c r="G83" s="4" t="s">
        <v>32</v>
      </c>
      <c r="H83" s="9" t="s">
        <v>569</v>
      </c>
      <c r="I83" s="4" t="s">
        <v>613</v>
      </c>
      <c r="J83" s="4" t="s">
        <v>41</v>
      </c>
      <c r="K83" s="4" t="s">
        <v>587</v>
      </c>
      <c r="L83" s="4" t="s">
        <v>37</v>
      </c>
      <c r="M83" s="10">
        <v>150000</v>
      </c>
      <c r="N83" s="4" t="s">
        <v>37</v>
      </c>
      <c r="O83" s="11">
        <v>52000</v>
      </c>
      <c r="P83" s="4" t="s">
        <v>37</v>
      </c>
      <c r="Q83" s="12">
        <v>550000</v>
      </c>
      <c r="R83" s="4" t="s">
        <v>38</v>
      </c>
      <c r="S83" s="12"/>
      <c r="T83" s="12">
        <v>752000</v>
      </c>
      <c r="U83" s="9" t="s">
        <v>614</v>
      </c>
      <c r="V83">
        <f>IF(ISNUMBER(MATCH(I83,#REF!,0)),1,0)</f>
        <v>0</v>
      </c>
      <c r="W83" t="str">
        <f>IF(V83=1,VLOOKUP(I83,#REF!,2,FALSE),"No Match")</f>
        <v>No Match</v>
      </c>
    </row>
    <row r="84" spans="1:23" ht="60" x14ac:dyDescent="0.25">
      <c r="A84" s="9" t="s">
        <v>566</v>
      </c>
      <c r="B84" s="9" t="s">
        <v>631</v>
      </c>
      <c r="C84" s="4" t="s">
        <v>28</v>
      </c>
      <c r="D84" s="9" t="s">
        <v>632</v>
      </c>
      <c r="E84" s="4" t="s">
        <v>263</v>
      </c>
      <c r="F84" s="4" t="s">
        <v>31</v>
      </c>
      <c r="G84" s="4" t="s">
        <v>32</v>
      </c>
      <c r="H84" s="9" t="s">
        <v>569</v>
      </c>
      <c r="I84" s="4" t="s">
        <v>633</v>
      </c>
      <c r="J84" s="4" t="s">
        <v>35</v>
      </c>
      <c r="K84" s="4" t="s">
        <v>265</v>
      </c>
      <c r="L84" s="4" t="s">
        <v>37</v>
      </c>
      <c r="M84" s="10">
        <v>3500000</v>
      </c>
      <c r="N84" s="4" t="s">
        <v>38</v>
      </c>
      <c r="O84" s="11"/>
      <c r="P84" s="4" t="s">
        <v>37</v>
      </c>
      <c r="Q84" s="12">
        <v>12700000</v>
      </c>
      <c r="R84" s="4" t="s">
        <v>38</v>
      </c>
      <c r="S84" s="12"/>
      <c r="T84" s="12">
        <v>16200000</v>
      </c>
      <c r="U84" s="9" t="s">
        <v>634</v>
      </c>
      <c r="V84">
        <f>IF(ISNUMBER(MATCH(I84,#REF!,0)),1,0)</f>
        <v>0</v>
      </c>
      <c r="W84" t="str">
        <f>IF(V84=1,VLOOKUP(I84,#REF!,2,FALSE),"No Match")</f>
        <v>No Match</v>
      </c>
    </row>
    <row r="85" spans="1:23" hidden="1" x14ac:dyDescent="0.25">
      <c r="A85" s="9"/>
      <c r="B85" s="9"/>
      <c r="C85" s="4"/>
      <c r="D85" s="9"/>
      <c r="E85" s="4"/>
      <c r="F85" s="4"/>
      <c r="G85" s="4"/>
      <c r="H85" s="9"/>
      <c r="I85" s="4"/>
      <c r="J85" s="4"/>
      <c r="K85" s="4"/>
      <c r="L85" s="4"/>
      <c r="M85" s="10"/>
      <c r="N85" s="4"/>
      <c r="O85" s="11"/>
      <c r="P85" s="4"/>
      <c r="Q85" s="12"/>
      <c r="R85" s="4"/>
      <c r="S85" s="12"/>
      <c r="T85" s="12"/>
      <c r="U85" s="9"/>
    </row>
    <row r="86" spans="1:23" ht="120" x14ac:dyDescent="0.25">
      <c r="A86" s="9" t="s">
        <v>642</v>
      </c>
      <c r="B86" s="9" t="s">
        <v>643</v>
      </c>
      <c r="C86" s="4" t="s">
        <v>28</v>
      </c>
      <c r="D86" s="9" t="s">
        <v>644</v>
      </c>
      <c r="E86" s="4" t="s">
        <v>263</v>
      </c>
      <c r="F86" s="4" t="s">
        <v>31</v>
      </c>
      <c r="G86" s="4" t="s">
        <v>645</v>
      </c>
      <c r="H86" s="9" t="s">
        <v>646</v>
      </c>
      <c r="I86" s="4" t="s">
        <v>647</v>
      </c>
      <c r="J86" s="4" t="s">
        <v>35</v>
      </c>
      <c r="K86" s="4" t="s">
        <v>36</v>
      </c>
      <c r="L86" s="4" t="s">
        <v>37</v>
      </c>
      <c r="M86" s="10">
        <v>5000000</v>
      </c>
      <c r="N86" s="4" t="s">
        <v>38</v>
      </c>
      <c r="O86" s="11"/>
      <c r="P86" s="4" t="s">
        <v>37</v>
      </c>
      <c r="Q86" s="12">
        <v>62000000</v>
      </c>
      <c r="R86" s="4" t="s">
        <v>38</v>
      </c>
      <c r="S86" s="12"/>
      <c r="T86" s="12">
        <v>67000000</v>
      </c>
      <c r="U86" s="9"/>
      <c r="V86">
        <f>IF(ISNUMBER(MATCH(I86,#REF!,0)),1,0)</f>
        <v>0</v>
      </c>
      <c r="W86" t="str">
        <f>IF(V86=1,VLOOKUP(I86,#REF!,2,FALSE),"No Match")</f>
        <v>No Match</v>
      </c>
    </row>
    <row r="87" spans="1:23" ht="60" x14ac:dyDescent="0.25">
      <c r="A87" s="9" t="s">
        <v>648</v>
      </c>
      <c r="B87" s="9" t="s">
        <v>649</v>
      </c>
      <c r="C87" s="4" t="s">
        <v>28</v>
      </c>
      <c r="D87" s="9" t="s">
        <v>650</v>
      </c>
      <c r="E87" s="4" t="s">
        <v>30</v>
      </c>
      <c r="F87" s="4" t="s">
        <v>31</v>
      </c>
      <c r="G87" s="4" t="s">
        <v>122</v>
      </c>
      <c r="H87" s="9" t="s">
        <v>127</v>
      </c>
      <c r="I87" s="4" t="s">
        <v>651</v>
      </c>
      <c r="J87" s="4" t="s">
        <v>370</v>
      </c>
      <c r="K87" s="4" t="s">
        <v>36</v>
      </c>
      <c r="L87" s="4" t="s">
        <v>37</v>
      </c>
      <c r="M87" s="10">
        <v>100000</v>
      </c>
      <c r="N87" s="4" t="s">
        <v>37</v>
      </c>
      <c r="O87" s="11">
        <v>200000</v>
      </c>
      <c r="P87" s="4" t="s">
        <v>37</v>
      </c>
      <c r="Q87" s="12">
        <v>4500000</v>
      </c>
      <c r="R87" s="4" t="s">
        <v>38</v>
      </c>
      <c r="S87" s="12"/>
      <c r="T87" s="12">
        <v>4800000</v>
      </c>
      <c r="U87" s="9"/>
      <c r="V87">
        <f>IF(ISNUMBER(MATCH(I87,#REF!,0)),1,0)</f>
        <v>0</v>
      </c>
      <c r="W87" t="str">
        <f>IF(V87=1,VLOOKUP(I87,#REF!,2,FALSE),"No Match")</f>
        <v>No Match</v>
      </c>
    </row>
    <row r="88" spans="1:23" hidden="1" x14ac:dyDescent="0.25">
      <c r="A88" s="9"/>
      <c r="B88" s="9"/>
      <c r="C88" s="4"/>
      <c r="D88" s="9"/>
      <c r="E88" s="4"/>
      <c r="F88" s="4"/>
      <c r="G88" s="4"/>
      <c r="H88" s="9"/>
      <c r="I88" s="4"/>
      <c r="J88" s="4"/>
      <c r="K88" s="4"/>
      <c r="L88" s="4"/>
      <c r="M88" s="10"/>
      <c r="N88" s="4"/>
      <c r="O88" s="11"/>
      <c r="P88" s="4"/>
      <c r="Q88" s="12"/>
      <c r="R88" s="4"/>
      <c r="S88" s="12"/>
      <c r="T88" s="12"/>
      <c r="U88" s="9"/>
    </row>
    <row r="89" spans="1:23" hidden="1" x14ac:dyDescent="0.25">
      <c r="A89" s="9"/>
      <c r="B89" s="9"/>
      <c r="C89" s="4"/>
      <c r="D89" s="9"/>
      <c r="E89" s="4"/>
      <c r="F89" s="4"/>
      <c r="G89" s="4"/>
      <c r="H89" s="9"/>
      <c r="I89" s="4"/>
      <c r="J89" s="4"/>
      <c r="K89" s="4"/>
      <c r="L89" s="4"/>
      <c r="M89" s="10"/>
      <c r="N89" s="4"/>
      <c r="O89" s="11"/>
      <c r="P89" s="4"/>
      <c r="Q89" s="12"/>
      <c r="R89" s="4"/>
      <c r="S89" s="12"/>
      <c r="T89" s="12"/>
      <c r="U89" s="9"/>
    </row>
    <row r="90" spans="1:23" hidden="1" x14ac:dyDescent="0.25">
      <c r="A90" s="9"/>
      <c r="B90" s="9"/>
      <c r="C90" s="4"/>
      <c r="D90" s="9"/>
      <c r="E90" s="4"/>
      <c r="F90" s="4"/>
      <c r="G90" s="4"/>
      <c r="H90" s="9"/>
      <c r="I90" s="4"/>
      <c r="J90" s="4"/>
      <c r="K90" s="4"/>
      <c r="L90" s="4"/>
      <c r="M90" s="10"/>
      <c r="N90" s="4"/>
      <c r="O90" s="11"/>
      <c r="P90" s="4"/>
      <c r="Q90" s="12"/>
      <c r="R90" s="4"/>
      <c r="S90" s="12"/>
      <c r="T90" s="12"/>
      <c r="U90" s="9"/>
    </row>
    <row r="91" spans="1:23" hidden="1" x14ac:dyDescent="0.25">
      <c r="A91" s="9"/>
      <c r="B91" s="9"/>
      <c r="C91" s="4"/>
      <c r="D91" s="9"/>
      <c r="E91" s="4"/>
      <c r="F91" s="4"/>
      <c r="G91" s="4"/>
      <c r="H91" s="9"/>
      <c r="I91" s="4"/>
      <c r="J91" s="4"/>
      <c r="K91" s="4"/>
      <c r="L91" s="4"/>
      <c r="M91" s="10"/>
      <c r="N91" s="4"/>
      <c r="O91" s="11"/>
      <c r="P91" s="4"/>
      <c r="Q91" s="12"/>
      <c r="R91" s="4"/>
      <c r="S91" s="12"/>
      <c r="T91" s="12"/>
      <c r="U91" s="9"/>
    </row>
    <row r="92" spans="1:23" ht="60" x14ac:dyDescent="0.25">
      <c r="A92" s="9" t="s">
        <v>666</v>
      </c>
      <c r="B92" s="9" t="s">
        <v>676</v>
      </c>
      <c r="C92" s="4" t="s">
        <v>28</v>
      </c>
      <c r="D92" s="9" t="s">
        <v>677</v>
      </c>
      <c r="E92" s="4" t="s">
        <v>30</v>
      </c>
      <c r="F92" s="4" t="s">
        <v>31</v>
      </c>
      <c r="G92" s="4" t="s">
        <v>309</v>
      </c>
      <c r="H92" s="9" t="s">
        <v>153</v>
      </c>
      <c r="I92" s="4" t="s">
        <v>678</v>
      </c>
      <c r="J92" s="4" t="s">
        <v>77</v>
      </c>
      <c r="K92" s="4" t="s">
        <v>42</v>
      </c>
      <c r="L92" s="4" t="s">
        <v>77</v>
      </c>
      <c r="M92" s="10">
        <v>3300000</v>
      </c>
      <c r="N92" s="4" t="s">
        <v>77</v>
      </c>
      <c r="O92" s="11">
        <v>1800000</v>
      </c>
      <c r="P92" s="4" t="s">
        <v>77</v>
      </c>
      <c r="Q92" s="12">
        <v>23000000</v>
      </c>
      <c r="R92" s="4" t="s">
        <v>38</v>
      </c>
      <c r="S92" s="12"/>
      <c r="T92" s="12">
        <v>28100000</v>
      </c>
      <c r="U92" s="9"/>
      <c r="V92">
        <f>IF(ISNUMBER(MATCH(I92,#REF!,0)),1,0)</f>
        <v>0</v>
      </c>
      <c r="W92" t="str">
        <f>IF(V92=1,VLOOKUP(I92,#REF!,2,FALSE),"No Match")</f>
        <v>No Match</v>
      </c>
    </row>
    <row r="93" spans="1:23" hidden="1" x14ac:dyDescent="0.25">
      <c r="A93" s="9"/>
      <c r="B93" s="9"/>
      <c r="C93" s="4"/>
      <c r="D93" s="9"/>
      <c r="E93" s="4"/>
      <c r="F93" s="4"/>
      <c r="G93" s="4"/>
      <c r="H93" s="9"/>
      <c r="I93" s="4"/>
      <c r="J93" s="4"/>
      <c r="K93" s="4"/>
      <c r="L93" s="4"/>
      <c r="M93" s="10"/>
      <c r="N93" s="4"/>
      <c r="O93" s="11"/>
      <c r="P93" s="4"/>
      <c r="Q93" s="12"/>
      <c r="R93" s="4"/>
      <c r="S93" s="12"/>
      <c r="T93" s="12"/>
      <c r="U93" s="9"/>
    </row>
    <row r="94" spans="1:23" hidden="1" x14ac:dyDescent="0.25">
      <c r="A94" s="9"/>
      <c r="B94" s="9"/>
      <c r="C94" s="4"/>
      <c r="D94" s="9"/>
      <c r="E94" s="4"/>
      <c r="F94" s="4"/>
      <c r="G94" s="4"/>
      <c r="H94" s="9"/>
      <c r="I94" s="4"/>
      <c r="J94" s="4"/>
      <c r="K94" s="4"/>
      <c r="L94" s="4"/>
      <c r="M94" s="10"/>
      <c r="N94" s="4"/>
      <c r="O94" s="11"/>
      <c r="P94" s="4"/>
      <c r="Q94" s="12"/>
      <c r="R94" s="4"/>
      <c r="S94" s="12"/>
      <c r="T94" s="12"/>
      <c r="U94" s="9"/>
    </row>
    <row r="95" spans="1:23" ht="60" x14ac:dyDescent="0.25">
      <c r="A95" s="9" t="s">
        <v>684</v>
      </c>
      <c r="B95" s="9" t="s">
        <v>692</v>
      </c>
      <c r="C95" s="4" t="s">
        <v>28</v>
      </c>
      <c r="D95" s="9" t="s">
        <v>693</v>
      </c>
      <c r="E95" s="4" t="s">
        <v>30</v>
      </c>
      <c r="F95" s="4" t="s">
        <v>31</v>
      </c>
      <c r="G95" s="4" t="s">
        <v>74</v>
      </c>
      <c r="H95" s="9" t="s">
        <v>687</v>
      </c>
      <c r="I95" s="4" t="s">
        <v>694</v>
      </c>
      <c r="J95" s="4" t="s">
        <v>538</v>
      </c>
      <c r="K95" s="4" t="s">
        <v>36</v>
      </c>
      <c r="L95" s="4" t="s">
        <v>37</v>
      </c>
      <c r="M95" s="10">
        <v>18700000</v>
      </c>
      <c r="N95" s="4" t="s">
        <v>37</v>
      </c>
      <c r="O95" s="11">
        <v>3800000</v>
      </c>
      <c r="P95" s="4" t="s">
        <v>37</v>
      </c>
      <c r="Q95" s="12">
        <v>27000000</v>
      </c>
      <c r="R95" s="4" t="s">
        <v>38</v>
      </c>
      <c r="S95" s="12"/>
      <c r="T95" s="12">
        <v>49500000</v>
      </c>
      <c r="U95" s="9"/>
      <c r="V95">
        <f>IF(ISNUMBER(MATCH(I95,#REF!,0)),1,0)</f>
        <v>0</v>
      </c>
      <c r="W95" t="str">
        <f>IF(V95=1,VLOOKUP(I95,#REF!,2,FALSE),"No Match")</f>
        <v>No Match</v>
      </c>
    </row>
    <row r="96" spans="1:23" hidden="1" x14ac:dyDescent="0.25">
      <c r="A96" s="9"/>
      <c r="B96" s="9"/>
      <c r="C96" s="4"/>
      <c r="D96" s="9"/>
      <c r="E96" s="4"/>
      <c r="F96" s="4"/>
      <c r="G96" s="4"/>
      <c r="H96" s="9"/>
      <c r="I96" s="4"/>
      <c r="J96" s="4"/>
      <c r="K96" s="4"/>
      <c r="L96" s="4"/>
      <c r="M96" s="10"/>
      <c r="N96" s="4"/>
      <c r="O96" s="11"/>
      <c r="P96" s="4"/>
      <c r="Q96" s="12"/>
      <c r="R96" s="4"/>
      <c r="S96" s="12"/>
      <c r="T96" s="12"/>
      <c r="U96" s="9"/>
    </row>
    <row r="97" spans="1:23" hidden="1" x14ac:dyDescent="0.25">
      <c r="A97" s="9"/>
      <c r="B97" s="9"/>
      <c r="C97" s="4"/>
      <c r="D97" s="9"/>
      <c r="E97" s="4"/>
      <c r="F97" s="4"/>
      <c r="G97" s="4"/>
      <c r="H97" s="9"/>
      <c r="I97" s="4"/>
      <c r="J97" s="4"/>
      <c r="K97" s="4"/>
      <c r="L97" s="4"/>
      <c r="M97" s="10"/>
      <c r="N97" s="4"/>
      <c r="O97" s="11"/>
      <c r="P97" s="4"/>
      <c r="Q97" s="12"/>
      <c r="R97" s="4"/>
      <c r="S97" s="12"/>
      <c r="T97" s="12"/>
      <c r="U97" s="9"/>
    </row>
    <row r="98" spans="1:23" hidden="1" x14ac:dyDescent="0.25">
      <c r="A98" s="9"/>
      <c r="B98" s="9"/>
      <c r="C98" s="4"/>
      <c r="D98" s="9"/>
      <c r="E98" s="4"/>
      <c r="F98" s="4"/>
      <c r="G98" s="4"/>
      <c r="H98" s="9"/>
      <c r="I98" s="4"/>
      <c r="J98" s="4"/>
      <c r="K98" s="4"/>
      <c r="L98" s="4"/>
      <c r="M98" s="10"/>
      <c r="N98" s="4"/>
      <c r="O98" s="11"/>
      <c r="P98" s="4"/>
      <c r="Q98" s="12"/>
      <c r="R98" s="4"/>
      <c r="S98" s="12"/>
      <c r="T98" s="12"/>
      <c r="U98" s="9"/>
    </row>
    <row r="99" spans="1:23" ht="60" x14ac:dyDescent="0.25">
      <c r="A99" s="9" t="s">
        <v>716</v>
      </c>
      <c r="B99" s="9" t="s">
        <v>356</v>
      </c>
      <c r="C99" s="4" t="s">
        <v>28</v>
      </c>
      <c r="D99" s="9" t="s">
        <v>717</v>
      </c>
      <c r="E99" s="4" t="s">
        <v>30</v>
      </c>
      <c r="F99" s="4" t="s">
        <v>31</v>
      </c>
      <c r="G99" s="4" t="s">
        <v>718</v>
      </c>
      <c r="H99" s="9" t="s">
        <v>719</v>
      </c>
      <c r="I99" s="4" t="s">
        <v>720</v>
      </c>
      <c r="J99" s="4" t="s">
        <v>35</v>
      </c>
      <c r="K99" s="4" t="s">
        <v>36</v>
      </c>
      <c r="L99" s="4" t="s">
        <v>37</v>
      </c>
      <c r="M99" s="10">
        <v>13077000</v>
      </c>
      <c r="N99" s="4" t="s">
        <v>37</v>
      </c>
      <c r="O99" s="11">
        <v>4774000</v>
      </c>
      <c r="P99" s="4" t="s">
        <v>37</v>
      </c>
      <c r="Q99" s="12">
        <v>71902000</v>
      </c>
      <c r="R99" s="4" t="s">
        <v>38</v>
      </c>
      <c r="S99" s="12"/>
      <c r="T99" s="12">
        <v>89753000</v>
      </c>
      <c r="U99" s="9"/>
      <c r="V99">
        <f>IF(ISNUMBER(MATCH(I99,#REF!,0)),1,0)</f>
        <v>0</v>
      </c>
      <c r="W99" t="str">
        <f>IF(V99=1,VLOOKUP(I99,#REF!,2,FALSE),"No Match")</f>
        <v>No Match</v>
      </c>
    </row>
    <row r="100" spans="1:23" hidden="1" x14ac:dyDescent="0.25">
      <c r="A100" s="9"/>
      <c r="B100" s="9"/>
      <c r="C100" s="4"/>
      <c r="D100" s="9"/>
      <c r="E100" s="4"/>
      <c r="F100" s="4"/>
      <c r="G100" s="4"/>
      <c r="H100" s="9"/>
      <c r="I100" s="4"/>
      <c r="J100" s="4"/>
      <c r="K100" s="4"/>
      <c r="L100" s="4"/>
      <c r="M100" s="10"/>
      <c r="N100" s="4"/>
      <c r="O100" s="11"/>
      <c r="P100" s="4"/>
      <c r="Q100" s="12"/>
      <c r="R100" s="4"/>
      <c r="S100" s="12"/>
      <c r="T100" s="12"/>
      <c r="U100" s="9"/>
    </row>
    <row r="101" spans="1:23" ht="60" x14ac:dyDescent="0.25">
      <c r="A101" s="9" t="s">
        <v>741</v>
      </c>
      <c r="B101" s="9" t="s">
        <v>742</v>
      </c>
      <c r="C101" s="4" t="s">
        <v>28</v>
      </c>
      <c r="D101" s="9" t="s">
        <v>743</v>
      </c>
      <c r="E101" s="4" t="s">
        <v>30</v>
      </c>
      <c r="F101" s="4" t="s">
        <v>31</v>
      </c>
      <c r="G101" s="4" t="s">
        <v>294</v>
      </c>
      <c r="H101" s="9" t="s">
        <v>295</v>
      </c>
      <c r="I101" s="4" t="s">
        <v>744</v>
      </c>
      <c r="J101" s="4" t="s">
        <v>297</v>
      </c>
      <c r="K101" s="4" t="s">
        <v>36</v>
      </c>
      <c r="L101" s="4" t="s">
        <v>37</v>
      </c>
      <c r="M101" s="10">
        <v>138000</v>
      </c>
      <c r="N101" s="4" t="s">
        <v>37</v>
      </c>
      <c r="O101" s="11">
        <v>104000</v>
      </c>
      <c r="P101" s="4" t="s">
        <v>37</v>
      </c>
      <c r="Q101" s="12">
        <v>6500000</v>
      </c>
      <c r="R101" s="4" t="s">
        <v>38</v>
      </c>
      <c r="S101" s="12"/>
      <c r="T101" s="12">
        <v>6742000</v>
      </c>
      <c r="U101" s="9"/>
      <c r="V101">
        <f>IF(ISNUMBER(MATCH(I101,#REF!,0)),1,0)</f>
        <v>0</v>
      </c>
      <c r="W101" t="str">
        <f>IF(V101=1,VLOOKUP(I101,#REF!,2,FALSE),"No Match")</f>
        <v>No Match</v>
      </c>
    </row>
    <row r="102" spans="1:23" ht="30" x14ac:dyDescent="0.25">
      <c r="A102" s="9" t="s">
        <v>745</v>
      </c>
      <c r="B102" s="9" t="s">
        <v>738</v>
      </c>
      <c r="C102" s="4" t="s">
        <v>28</v>
      </c>
      <c r="D102" s="9" t="s">
        <v>748</v>
      </c>
      <c r="E102" s="4" t="s">
        <v>30</v>
      </c>
      <c r="F102" s="4" t="s">
        <v>31</v>
      </c>
      <c r="G102" s="4" t="s">
        <v>113</v>
      </c>
      <c r="H102" s="9" t="s">
        <v>561</v>
      </c>
      <c r="I102" s="4" t="s">
        <v>749</v>
      </c>
      <c r="J102" s="4" t="s">
        <v>77</v>
      </c>
      <c r="K102" s="4" t="s">
        <v>36</v>
      </c>
      <c r="L102" s="4" t="s">
        <v>77</v>
      </c>
      <c r="M102" s="10">
        <v>8300000</v>
      </c>
      <c r="N102" s="4" t="s">
        <v>77</v>
      </c>
      <c r="O102" s="11">
        <v>6000000</v>
      </c>
      <c r="P102" s="4" t="s">
        <v>77</v>
      </c>
      <c r="Q102" s="12">
        <v>55801000</v>
      </c>
      <c r="R102" s="4" t="s">
        <v>38</v>
      </c>
      <c r="S102" s="12"/>
      <c r="T102" s="12">
        <v>70101000</v>
      </c>
      <c r="U102" s="9"/>
      <c r="V102">
        <f>IF(ISNUMBER(MATCH(I102,#REF!,0)),1,0)</f>
        <v>0</v>
      </c>
      <c r="W102" t="str">
        <f>IF(V102=1,VLOOKUP(I102,#REF!,2,FALSE),"No Match")</f>
        <v>No Match</v>
      </c>
    </row>
    <row r="103" spans="1:23" hidden="1" x14ac:dyDescent="0.25">
      <c r="A103" s="9"/>
      <c r="B103" s="9"/>
      <c r="C103" s="4"/>
      <c r="D103" s="9"/>
      <c r="E103" s="4"/>
      <c r="F103" s="4"/>
      <c r="G103" s="4"/>
      <c r="H103" s="9"/>
      <c r="I103" s="4"/>
      <c r="J103" s="4"/>
      <c r="K103" s="4"/>
      <c r="L103" s="4"/>
      <c r="M103" s="10"/>
      <c r="N103" s="4"/>
      <c r="O103" s="11"/>
      <c r="P103" s="4"/>
      <c r="Q103" s="12"/>
      <c r="R103" s="4"/>
      <c r="S103" s="12"/>
      <c r="T103" s="12"/>
      <c r="U103" s="9"/>
    </row>
    <row r="104" spans="1:23" hidden="1" x14ac:dyDescent="0.25">
      <c r="A104" s="9"/>
      <c r="B104" s="9"/>
      <c r="C104" s="4"/>
      <c r="D104" s="9"/>
      <c r="E104" s="4"/>
      <c r="F104" s="4"/>
      <c r="G104" s="4"/>
      <c r="H104" s="9"/>
      <c r="I104" s="4"/>
      <c r="J104" s="4"/>
      <c r="K104" s="4"/>
      <c r="L104" s="4"/>
      <c r="M104" s="10"/>
      <c r="N104" s="4"/>
      <c r="O104" s="11"/>
      <c r="P104" s="4"/>
      <c r="Q104" s="12"/>
      <c r="R104" s="4"/>
      <c r="S104" s="12"/>
      <c r="T104" s="12"/>
      <c r="U104" s="9"/>
    </row>
    <row r="105" spans="1:23" ht="105" x14ac:dyDescent="0.25">
      <c r="A105" s="9" t="s">
        <v>758</v>
      </c>
      <c r="B105" s="9" t="s">
        <v>767</v>
      </c>
      <c r="C105" s="4" t="s">
        <v>28</v>
      </c>
      <c r="D105" s="9" t="s">
        <v>768</v>
      </c>
      <c r="E105" s="4" t="s">
        <v>30</v>
      </c>
      <c r="F105" s="4" t="s">
        <v>31</v>
      </c>
      <c r="G105" s="4" t="s">
        <v>74</v>
      </c>
      <c r="H105" s="9" t="s">
        <v>327</v>
      </c>
      <c r="I105" s="4" t="s">
        <v>769</v>
      </c>
      <c r="J105" s="4" t="s">
        <v>538</v>
      </c>
      <c r="K105" s="4" t="s">
        <v>36</v>
      </c>
      <c r="L105" s="4" t="s">
        <v>37</v>
      </c>
      <c r="M105" s="10">
        <v>34999000</v>
      </c>
      <c r="N105" s="4" t="s">
        <v>37</v>
      </c>
      <c r="O105" s="11">
        <v>9300000</v>
      </c>
      <c r="P105" s="4" t="s">
        <v>37</v>
      </c>
      <c r="Q105" s="12">
        <v>33500000</v>
      </c>
      <c r="R105" s="4" t="s">
        <v>38</v>
      </c>
      <c r="S105" s="12"/>
      <c r="T105" s="12">
        <v>77799000</v>
      </c>
      <c r="U105" s="9"/>
      <c r="V105">
        <f>IF(ISNUMBER(MATCH(I105,#REF!,0)),1,0)</f>
        <v>0</v>
      </c>
      <c r="W105" t="str">
        <f>IF(V105=1,VLOOKUP(I105,#REF!,2,FALSE),"No Match")</f>
        <v>No Match</v>
      </c>
    </row>
    <row r="106" spans="1:23" hidden="1" x14ac:dyDescent="0.25">
      <c r="A106" s="9"/>
      <c r="B106" s="9"/>
      <c r="C106" s="4"/>
      <c r="D106" s="9"/>
      <c r="E106" s="4"/>
      <c r="F106" s="4"/>
      <c r="G106" s="4"/>
      <c r="H106" s="9"/>
      <c r="I106" s="4"/>
      <c r="J106" s="4"/>
      <c r="K106" s="4"/>
      <c r="L106" s="4"/>
      <c r="M106" s="10"/>
      <c r="N106" s="4"/>
      <c r="O106" s="11"/>
      <c r="P106" s="4"/>
      <c r="Q106" s="12"/>
      <c r="R106" s="4"/>
      <c r="S106" s="12"/>
      <c r="T106" s="12"/>
      <c r="U106" s="9"/>
    </row>
    <row r="107" spans="1:23" hidden="1" x14ac:dyDescent="0.25">
      <c r="A107" s="9"/>
      <c r="B107" s="9"/>
      <c r="C107" s="4"/>
      <c r="D107" s="9"/>
      <c r="E107" s="4"/>
      <c r="F107" s="4"/>
      <c r="G107" s="4"/>
      <c r="H107" s="9"/>
      <c r="I107" s="4"/>
      <c r="J107" s="4"/>
      <c r="K107" s="4"/>
      <c r="L107" s="4"/>
      <c r="M107" s="10"/>
      <c r="N107" s="4"/>
      <c r="O107" s="11"/>
      <c r="P107" s="4"/>
      <c r="Q107" s="12"/>
      <c r="R107" s="4"/>
      <c r="S107" s="12"/>
      <c r="T107" s="12"/>
      <c r="U107" s="9"/>
    </row>
    <row r="108" spans="1:23" hidden="1" x14ac:dyDescent="0.25">
      <c r="A108" s="9"/>
      <c r="B108" s="9"/>
      <c r="C108" s="4"/>
      <c r="D108" s="9"/>
      <c r="E108" s="4"/>
      <c r="F108" s="4"/>
      <c r="G108" s="4"/>
      <c r="H108" s="9"/>
      <c r="I108" s="4"/>
      <c r="J108" s="4"/>
      <c r="K108" s="4"/>
      <c r="L108" s="4"/>
      <c r="M108" s="10"/>
      <c r="N108" s="4"/>
      <c r="O108" s="11"/>
      <c r="P108" s="4"/>
      <c r="Q108" s="12"/>
      <c r="R108" s="4"/>
      <c r="S108" s="12"/>
      <c r="T108" s="12"/>
      <c r="U108" s="9"/>
    </row>
    <row r="109" spans="1:23" ht="75" x14ac:dyDescent="0.25">
      <c r="A109" s="9" t="s">
        <v>801</v>
      </c>
      <c r="B109" s="9" t="s">
        <v>702</v>
      </c>
      <c r="C109" s="4" t="s">
        <v>28</v>
      </c>
      <c r="D109" s="9" t="s">
        <v>802</v>
      </c>
      <c r="E109" s="4" t="s">
        <v>30</v>
      </c>
      <c r="F109" s="4" t="s">
        <v>31</v>
      </c>
      <c r="G109" s="4" t="s">
        <v>81</v>
      </c>
      <c r="H109" s="9" t="s">
        <v>687</v>
      </c>
      <c r="I109" s="4" t="s">
        <v>803</v>
      </c>
      <c r="J109" s="4" t="s">
        <v>35</v>
      </c>
      <c r="K109" s="4" t="s">
        <v>804</v>
      </c>
      <c r="L109" s="4" t="s">
        <v>37</v>
      </c>
      <c r="M109" s="10">
        <v>660000000</v>
      </c>
      <c r="N109" s="4" t="s">
        <v>37</v>
      </c>
      <c r="O109" s="11">
        <v>30900000</v>
      </c>
      <c r="P109" s="4" t="s">
        <v>37</v>
      </c>
      <c r="Q109" s="12">
        <v>700000000</v>
      </c>
      <c r="R109" s="4" t="s">
        <v>38</v>
      </c>
      <c r="S109" s="12"/>
      <c r="T109" s="12">
        <v>1390900000</v>
      </c>
      <c r="U109" s="9"/>
      <c r="V109">
        <f>IF(ISNUMBER(MATCH(I109,#REF!,0)),1,0)</f>
        <v>0</v>
      </c>
      <c r="W109" t="str">
        <f>IF(V109=1,VLOOKUP(I109,#REF!,2,FALSE),"No Match")</f>
        <v>No Match</v>
      </c>
    </row>
    <row r="110" spans="1:23" hidden="1" x14ac:dyDescent="0.25">
      <c r="A110" s="9"/>
      <c r="B110" s="9"/>
      <c r="C110" s="4"/>
      <c r="D110" s="9"/>
      <c r="E110" s="4"/>
      <c r="F110" s="4"/>
      <c r="G110" s="4"/>
      <c r="H110" s="9"/>
      <c r="I110" s="4"/>
      <c r="J110" s="4"/>
      <c r="K110" s="4"/>
      <c r="L110" s="4"/>
      <c r="M110" s="10"/>
      <c r="N110" s="4"/>
      <c r="O110" s="11"/>
      <c r="P110" s="4"/>
      <c r="Q110" s="12"/>
      <c r="R110" s="4"/>
      <c r="S110" s="12"/>
      <c r="T110" s="12"/>
      <c r="U110" s="9"/>
    </row>
    <row r="111" spans="1:23" ht="60" x14ac:dyDescent="0.25">
      <c r="A111" s="9" t="s">
        <v>801</v>
      </c>
      <c r="B111" s="9" t="s">
        <v>334</v>
      </c>
      <c r="C111" s="4" t="s">
        <v>28</v>
      </c>
      <c r="D111" s="9" t="s">
        <v>808</v>
      </c>
      <c r="E111" s="4" t="s">
        <v>30</v>
      </c>
      <c r="F111" s="4" t="s">
        <v>31</v>
      </c>
      <c r="G111" s="4" t="s">
        <v>81</v>
      </c>
      <c r="H111" s="9" t="s">
        <v>687</v>
      </c>
      <c r="I111" s="4" t="s">
        <v>809</v>
      </c>
      <c r="J111" s="4" t="s">
        <v>35</v>
      </c>
      <c r="K111" s="4" t="s">
        <v>42</v>
      </c>
      <c r="L111" s="4" t="s">
        <v>37</v>
      </c>
      <c r="M111" s="10">
        <v>200000</v>
      </c>
      <c r="N111" s="4" t="s">
        <v>37</v>
      </c>
      <c r="O111" s="11">
        <v>1800000</v>
      </c>
      <c r="P111" s="4" t="s">
        <v>37</v>
      </c>
      <c r="Q111" s="12">
        <v>11500000</v>
      </c>
      <c r="R111" s="4" t="s">
        <v>38</v>
      </c>
      <c r="S111" s="12"/>
      <c r="T111" s="12">
        <v>13500000</v>
      </c>
      <c r="U111" s="9"/>
      <c r="V111">
        <f>IF(ISNUMBER(MATCH(I111,#REF!,0)),1,0)</f>
        <v>0</v>
      </c>
      <c r="W111" t="str">
        <f>IF(V111=1,VLOOKUP(I111,#REF!,2,FALSE),"No Match")</f>
        <v>No Match</v>
      </c>
    </row>
    <row r="112" spans="1:23" ht="60" x14ac:dyDescent="0.25">
      <c r="A112" s="9" t="s">
        <v>801</v>
      </c>
      <c r="B112" s="9" t="s">
        <v>334</v>
      </c>
      <c r="C112" s="4" t="s">
        <v>28</v>
      </c>
      <c r="D112" s="9" t="s">
        <v>810</v>
      </c>
      <c r="E112" s="4" t="s">
        <v>30</v>
      </c>
      <c r="F112" s="4" t="s">
        <v>31</v>
      </c>
      <c r="G112" s="4" t="s">
        <v>81</v>
      </c>
      <c r="H112" s="9" t="s">
        <v>687</v>
      </c>
      <c r="I112" s="4" t="s">
        <v>811</v>
      </c>
      <c r="J112" s="4" t="s">
        <v>35</v>
      </c>
      <c r="K112" s="4" t="s">
        <v>42</v>
      </c>
      <c r="L112" s="4" t="s">
        <v>37</v>
      </c>
      <c r="M112" s="10">
        <v>900000</v>
      </c>
      <c r="N112" s="4" t="s">
        <v>37</v>
      </c>
      <c r="O112" s="11">
        <v>200000</v>
      </c>
      <c r="P112" s="4" t="s">
        <v>37</v>
      </c>
      <c r="Q112" s="12">
        <v>16000000</v>
      </c>
      <c r="R112" s="4" t="s">
        <v>38</v>
      </c>
      <c r="S112" s="12"/>
      <c r="T112" s="12">
        <v>17100000</v>
      </c>
      <c r="U112" s="9"/>
      <c r="V112">
        <f>IF(ISNUMBER(MATCH(I112,#REF!,0)),1,0)</f>
        <v>0</v>
      </c>
      <c r="W112" t="str">
        <f>IF(V112=1,VLOOKUP(I112,#REF!,2,FALSE),"No Match")</f>
        <v>No Match</v>
      </c>
    </row>
    <row r="113" spans="1:23" ht="60" x14ac:dyDescent="0.25">
      <c r="A113" s="9" t="s">
        <v>801</v>
      </c>
      <c r="B113" s="9" t="s">
        <v>702</v>
      </c>
      <c r="C113" s="4" t="s">
        <v>28</v>
      </c>
      <c r="D113" s="9" t="s">
        <v>812</v>
      </c>
      <c r="E113" s="4" t="s">
        <v>30</v>
      </c>
      <c r="F113" s="4" t="s">
        <v>31</v>
      </c>
      <c r="G113" s="4" t="s">
        <v>81</v>
      </c>
      <c r="H113" s="9" t="s">
        <v>687</v>
      </c>
      <c r="I113" s="4" t="s">
        <v>813</v>
      </c>
      <c r="J113" s="4" t="s">
        <v>35</v>
      </c>
      <c r="K113" s="4" t="s">
        <v>42</v>
      </c>
      <c r="L113" s="4" t="s">
        <v>37</v>
      </c>
      <c r="M113" s="10">
        <v>1100000</v>
      </c>
      <c r="N113" s="4" t="s">
        <v>37</v>
      </c>
      <c r="O113" s="11">
        <v>500000</v>
      </c>
      <c r="P113" s="4" t="s">
        <v>37</v>
      </c>
      <c r="Q113" s="12">
        <v>96100000</v>
      </c>
      <c r="R113" s="4" t="s">
        <v>38</v>
      </c>
      <c r="S113" s="12"/>
      <c r="T113" s="12">
        <v>97700000</v>
      </c>
      <c r="U113" s="9"/>
      <c r="V113">
        <f>IF(ISNUMBER(MATCH(I113,#REF!,0)),1,0)</f>
        <v>0</v>
      </c>
      <c r="W113" t="str">
        <f>IF(V113=1,VLOOKUP(I113,#REF!,2,FALSE),"No Match")</f>
        <v>No Match</v>
      </c>
    </row>
    <row r="114" spans="1:23" ht="60" x14ac:dyDescent="0.25">
      <c r="A114" s="9" t="s">
        <v>801</v>
      </c>
      <c r="B114" s="9" t="s">
        <v>334</v>
      </c>
      <c r="C114" s="4" t="s">
        <v>28</v>
      </c>
      <c r="D114" s="9" t="s">
        <v>816</v>
      </c>
      <c r="E114" s="4" t="s">
        <v>30</v>
      </c>
      <c r="F114" s="4" t="s">
        <v>31</v>
      </c>
      <c r="G114" s="4" t="s">
        <v>81</v>
      </c>
      <c r="H114" s="9" t="s">
        <v>687</v>
      </c>
      <c r="I114" s="4" t="s">
        <v>817</v>
      </c>
      <c r="J114" s="4" t="s">
        <v>35</v>
      </c>
      <c r="K114" s="4" t="s">
        <v>42</v>
      </c>
      <c r="L114" s="4" t="s">
        <v>37</v>
      </c>
      <c r="M114" s="10">
        <v>2600000</v>
      </c>
      <c r="N114" s="4" t="s">
        <v>37</v>
      </c>
      <c r="O114" s="11">
        <v>1400000</v>
      </c>
      <c r="P114" s="4" t="s">
        <v>37</v>
      </c>
      <c r="Q114" s="12">
        <v>31900000</v>
      </c>
      <c r="R114" s="4" t="s">
        <v>38</v>
      </c>
      <c r="S114" s="12"/>
      <c r="T114" s="12">
        <v>35900000</v>
      </c>
      <c r="U114" s="9"/>
      <c r="V114">
        <f>IF(ISNUMBER(MATCH(I114,#REF!,0)),1,0)</f>
        <v>0</v>
      </c>
      <c r="W114" t="str">
        <f>IF(V114=1,VLOOKUP(I114,#REF!,2,FALSE),"No Match")</f>
        <v>No Match</v>
      </c>
    </row>
    <row r="115" spans="1:23" hidden="1" x14ac:dyDescent="0.25">
      <c r="A115" s="9"/>
      <c r="B115" s="9"/>
      <c r="C115" s="4"/>
      <c r="D115" s="9"/>
      <c r="E115" s="4"/>
      <c r="F115" s="4"/>
      <c r="G115" s="4"/>
      <c r="H115" s="9"/>
      <c r="I115" s="4"/>
      <c r="J115" s="4"/>
      <c r="K115" s="4"/>
      <c r="L115" s="4"/>
      <c r="M115" s="10"/>
      <c r="N115" s="4"/>
      <c r="O115" s="11"/>
      <c r="P115" s="4"/>
      <c r="Q115" s="12"/>
      <c r="R115" s="4"/>
      <c r="S115" s="12"/>
      <c r="T115" s="12"/>
      <c r="U115" s="9"/>
    </row>
    <row r="116" spans="1:23" hidden="1" x14ac:dyDescent="0.25">
      <c r="A116" s="9"/>
      <c r="B116" s="9"/>
      <c r="C116" s="4"/>
      <c r="D116" s="9"/>
      <c r="E116" s="4"/>
      <c r="F116" s="4"/>
      <c r="G116" s="4"/>
      <c r="H116" s="9"/>
      <c r="I116" s="4"/>
      <c r="J116" s="4"/>
      <c r="K116" s="4"/>
      <c r="L116" s="4"/>
      <c r="M116" s="10"/>
      <c r="N116" s="4"/>
      <c r="O116" s="11"/>
      <c r="P116" s="4"/>
      <c r="Q116" s="12"/>
      <c r="R116" s="4"/>
      <c r="S116" s="12"/>
      <c r="T116" s="12"/>
      <c r="U116" s="9"/>
    </row>
    <row r="117" spans="1:23" hidden="1" x14ac:dyDescent="0.25">
      <c r="A117" s="9"/>
      <c r="B117" s="9"/>
      <c r="C117" s="4"/>
      <c r="D117" s="9"/>
      <c r="E117" s="4"/>
      <c r="F117" s="4"/>
      <c r="G117" s="4"/>
      <c r="H117" s="9"/>
      <c r="I117" s="4"/>
      <c r="J117" s="4"/>
      <c r="K117" s="4"/>
      <c r="L117" s="4"/>
      <c r="M117" s="10"/>
      <c r="N117" s="4"/>
      <c r="O117" s="11"/>
      <c r="P117" s="4"/>
      <c r="Q117" s="12"/>
      <c r="R117" s="4"/>
      <c r="S117" s="12"/>
      <c r="T117" s="12"/>
      <c r="U117" s="9"/>
    </row>
    <row r="118" spans="1:23" hidden="1" x14ac:dyDescent="0.25">
      <c r="A118" s="9"/>
      <c r="B118" s="9"/>
      <c r="C118" s="4"/>
      <c r="D118" s="9"/>
      <c r="E118" s="4"/>
      <c r="F118" s="4"/>
      <c r="G118" s="4"/>
      <c r="H118" s="9"/>
      <c r="I118" s="4"/>
      <c r="J118" s="4"/>
      <c r="K118" s="4"/>
      <c r="L118" s="4"/>
      <c r="M118" s="10"/>
      <c r="N118" s="4"/>
      <c r="O118" s="11"/>
      <c r="P118" s="4"/>
      <c r="Q118" s="12"/>
      <c r="R118" s="4"/>
      <c r="S118" s="12"/>
      <c r="T118" s="12"/>
      <c r="U118" s="9"/>
    </row>
    <row r="119" spans="1:23" hidden="1" x14ac:dyDescent="0.25">
      <c r="A119" s="9"/>
      <c r="B119" s="9"/>
      <c r="C119" s="4"/>
      <c r="D119" s="9"/>
      <c r="E119" s="4"/>
      <c r="F119" s="4"/>
      <c r="G119" s="4"/>
      <c r="H119" s="9"/>
      <c r="I119" s="4"/>
      <c r="J119" s="4"/>
      <c r="K119" s="4"/>
      <c r="L119" s="4"/>
      <c r="M119" s="10"/>
      <c r="N119" s="4"/>
      <c r="O119" s="11"/>
      <c r="P119" s="4"/>
      <c r="Q119" s="12"/>
      <c r="R119" s="4"/>
      <c r="S119" s="12"/>
      <c r="T119" s="12"/>
      <c r="U119" s="9"/>
    </row>
    <row r="120" spans="1:23" hidden="1" x14ac:dyDescent="0.25">
      <c r="A120" s="9"/>
      <c r="B120" s="9"/>
      <c r="C120" s="4"/>
      <c r="D120" s="9"/>
      <c r="E120" s="4"/>
      <c r="F120" s="4"/>
      <c r="G120" s="4"/>
      <c r="H120" s="9"/>
      <c r="I120" s="4"/>
      <c r="J120" s="4"/>
      <c r="K120" s="4"/>
      <c r="L120" s="4"/>
      <c r="M120" s="10"/>
      <c r="N120" s="4"/>
      <c r="O120" s="11"/>
      <c r="P120" s="4"/>
      <c r="Q120" s="12"/>
      <c r="R120" s="4"/>
      <c r="S120" s="12"/>
      <c r="T120" s="12"/>
      <c r="U120" s="9"/>
    </row>
    <row r="121" spans="1:23" hidden="1" x14ac:dyDescent="0.25">
      <c r="A121" s="9"/>
      <c r="B121" s="9"/>
      <c r="C121" s="4"/>
      <c r="D121" s="9"/>
      <c r="E121" s="4"/>
      <c r="F121" s="4"/>
      <c r="G121" s="4"/>
      <c r="H121" s="9"/>
      <c r="I121" s="4"/>
      <c r="J121" s="4"/>
      <c r="K121" s="4"/>
      <c r="L121" s="4"/>
      <c r="M121" s="10"/>
      <c r="N121" s="4"/>
      <c r="O121" s="11"/>
      <c r="P121" s="4"/>
      <c r="Q121" s="12"/>
      <c r="R121" s="4"/>
      <c r="S121" s="12"/>
      <c r="T121" s="12"/>
      <c r="U121" s="9"/>
    </row>
    <row r="122" spans="1:23" ht="45" x14ac:dyDescent="0.25">
      <c r="A122" s="9" t="s">
        <v>878</v>
      </c>
      <c r="B122" s="9" t="s">
        <v>883</v>
      </c>
      <c r="C122" s="4" t="s">
        <v>28</v>
      </c>
      <c r="D122" s="9" t="s">
        <v>884</v>
      </c>
      <c r="E122" s="4" t="s">
        <v>30</v>
      </c>
      <c r="F122" s="4" t="s">
        <v>31</v>
      </c>
      <c r="G122" s="4" t="s">
        <v>131</v>
      </c>
      <c r="H122" s="9" t="s">
        <v>881</v>
      </c>
      <c r="I122" s="4" t="s">
        <v>885</v>
      </c>
      <c r="J122" s="4" t="s">
        <v>77</v>
      </c>
      <c r="K122" s="4" t="s">
        <v>42</v>
      </c>
      <c r="L122" s="4" t="s">
        <v>77</v>
      </c>
      <c r="M122" s="10">
        <v>14240000</v>
      </c>
      <c r="N122" s="4" t="s">
        <v>77</v>
      </c>
      <c r="O122" s="11">
        <v>8592000</v>
      </c>
      <c r="P122" s="4" t="s">
        <v>77</v>
      </c>
      <c r="Q122" s="12">
        <v>33800000</v>
      </c>
      <c r="R122" s="4" t="s">
        <v>38</v>
      </c>
      <c r="S122" s="12"/>
      <c r="T122" s="12">
        <v>56632000</v>
      </c>
      <c r="U122" s="9"/>
      <c r="V122">
        <f>IF(ISNUMBER(MATCH(I122,#REF!,0)),1,0)</f>
        <v>0</v>
      </c>
      <c r="W122" t="str">
        <f>IF(V122=1,VLOOKUP(I122,#REF!,2,FALSE),"No Match")</f>
        <v>No Match</v>
      </c>
    </row>
    <row r="123" spans="1:23" hidden="1" x14ac:dyDescent="0.25">
      <c r="A123" s="9"/>
      <c r="B123" s="9"/>
      <c r="C123" s="4"/>
      <c r="D123" s="9"/>
      <c r="E123" s="4"/>
      <c r="F123" s="4"/>
      <c r="G123" s="4"/>
      <c r="H123" s="9"/>
      <c r="I123" s="4"/>
      <c r="J123" s="4"/>
      <c r="K123" s="4"/>
      <c r="L123" s="4"/>
      <c r="M123" s="10"/>
      <c r="N123" s="4"/>
      <c r="O123" s="11"/>
      <c r="P123" s="4"/>
      <c r="Q123" s="12"/>
      <c r="R123" s="4"/>
      <c r="S123" s="12"/>
      <c r="T123" s="12"/>
      <c r="U123" s="9"/>
    </row>
    <row r="124" spans="1:23" ht="45" x14ac:dyDescent="0.25">
      <c r="A124" s="9" t="s">
        <v>878</v>
      </c>
      <c r="B124" s="9" t="s">
        <v>888</v>
      </c>
      <c r="C124" s="4" t="s">
        <v>28</v>
      </c>
      <c r="D124" s="9" t="s">
        <v>889</v>
      </c>
      <c r="E124" s="4" t="s">
        <v>30</v>
      </c>
      <c r="F124" s="4" t="s">
        <v>31</v>
      </c>
      <c r="G124" s="4" t="s">
        <v>131</v>
      </c>
      <c r="H124" s="9" t="s">
        <v>881</v>
      </c>
      <c r="I124" s="4" t="s">
        <v>890</v>
      </c>
      <c r="J124" s="4" t="s">
        <v>77</v>
      </c>
      <c r="K124" s="4" t="s">
        <v>36</v>
      </c>
      <c r="L124" s="4" t="s">
        <v>77</v>
      </c>
      <c r="M124" s="10">
        <v>4800000</v>
      </c>
      <c r="N124" s="4" t="s">
        <v>77</v>
      </c>
      <c r="O124" s="11">
        <v>4600000</v>
      </c>
      <c r="P124" s="4" t="s">
        <v>77</v>
      </c>
      <c r="Q124" s="12">
        <v>26800000</v>
      </c>
      <c r="R124" s="4" t="s">
        <v>38</v>
      </c>
      <c r="S124" s="12"/>
      <c r="T124" s="12">
        <v>36200000</v>
      </c>
      <c r="U124" s="9"/>
      <c r="V124">
        <f>IF(ISNUMBER(MATCH(I124,#REF!,0)),1,0)</f>
        <v>0</v>
      </c>
      <c r="W124" t="str">
        <f>IF(V124=1,VLOOKUP(I124,#REF!,2,FALSE),"No Match")</f>
        <v>No Match</v>
      </c>
    </row>
    <row r="125" spans="1:23" hidden="1" x14ac:dyDescent="0.25">
      <c r="A125" s="9"/>
      <c r="B125" s="9"/>
      <c r="C125" s="4"/>
      <c r="D125" s="9"/>
      <c r="E125" s="4"/>
      <c r="F125" s="4"/>
      <c r="G125" s="4"/>
      <c r="H125" s="9"/>
      <c r="I125" s="4"/>
      <c r="J125" s="4"/>
      <c r="K125" s="4"/>
      <c r="L125" s="4"/>
      <c r="M125" s="10"/>
      <c r="N125" s="4"/>
      <c r="O125" s="11"/>
      <c r="P125" s="4"/>
      <c r="Q125" s="12"/>
      <c r="R125" s="4"/>
      <c r="S125" s="12"/>
      <c r="T125" s="12"/>
      <c r="U125" s="9"/>
    </row>
    <row r="126" spans="1:23" hidden="1" x14ac:dyDescent="0.25">
      <c r="A126" s="9"/>
      <c r="B126" s="9"/>
      <c r="C126" s="4"/>
      <c r="D126" s="9"/>
      <c r="E126" s="4"/>
      <c r="F126" s="4"/>
      <c r="G126" s="4"/>
      <c r="H126" s="9"/>
      <c r="I126" s="4"/>
      <c r="J126" s="4"/>
      <c r="K126" s="4"/>
      <c r="L126" s="4"/>
      <c r="M126" s="10"/>
      <c r="N126" s="4"/>
      <c r="O126" s="11"/>
      <c r="P126" s="4"/>
      <c r="Q126" s="12"/>
      <c r="R126" s="4"/>
      <c r="S126" s="12"/>
      <c r="T126" s="12"/>
      <c r="U126" s="9"/>
    </row>
    <row r="127" spans="1:23" hidden="1" x14ac:dyDescent="0.25">
      <c r="A127" s="9"/>
      <c r="B127" s="9"/>
      <c r="C127" s="4"/>
      <c r="D127" s="9"/>
      <c r="E127" s="4"/>
      <c r="F127" s="4"/>
      <c r="G127" s="4"/>
      <c r="H127" s="9"/>
      <c r="I127" s="4"/>
      <c r="J127" s="4"/>
      <c r="K127" s="4"/>
      <c r="L127" s="4"/>
      <c r="M127" s="10"/>
      <c r="N127" s="4"/>
      <c r="O127" s="11"/>
      <c r="P127" s="4"/>
      <c r="Q127" s="12"/>
      <c r="R127" s="4"/>
      <c r="S127" s="12"/>
      <c r="T127" s="12"/>
      <c r="U127" s="9"/>
    </row>
    <row r="128" spans="1:23" hidden="1" x14ac:dyDescent="0.25">
      <c r="A128" s="9"/>
      <c r="B128" s="9"/>
      <c r="C128" s="4"/>
      <c r="D128" s="9"/>
      <c r="E128" s="4"/>
      <c r="F128" s="4"/>
      <c r="G128" s="4"/>
      <c r="H128" s="9"/>
      <c r="I128" s="4"/>
      <c r="J128" s="4"/>
      <c r="K128" s="4"/>
      <c r="L128" s="4"/>
      <c r="M128" s="10"/>
      <c r="N128" s="4"/>
      <c r="O128" s="11"/>
      <c r="P128" s="4"/>
      <c r="Q128" s="12"/>
      <c r="R128" s="4"/>
      <c r="S128" s="12"/>
      <c r="T128" s="12"/>
      <c r="U128" s="9"/>
    </row>
    <row r="129" spans="1:23" ht="60" x14ac:dyDescent="0.25">
      <c r="A129" s="9" t="s">
        <v>897</v>
      </c>
      <c r="B129" s="9" t="s">
        <v>111</v>
      </c>
      <c r="C129" s="4" t="s">
        <v>28</v>
      </c>
      <c r="D129" s="9" t="s">
        <v>926</v>
      </c>
      <c r="E129" s="4" t="s">
        <v>30</v>
      </c>
      <c r="F129" s="4" t="s">
        <v>31</v>
      </c>
      <c r="G129" s="4" t="s">
        <v>131</v>
      </c>
      <c r="H129" s="9" t="s">
        <v>900</v>
      </c>
      <c r="I129" s="4" t="s">
        <v>927</v>
      </c>
      <c r="J129" s="4" t="s">
        <v>35</v>
      </c>
      <c r="K129" s="4" t="s">
        <v>42</v>
      </c>
      <c r="L129" s="4" t="s">
        <v>37</v>
      </c>
      <c r="M129" s="10">
        <v>1000000</v>
      </c>
      <c r="N129" s="4" t="s">
        <v>37</v>
      </c>
      <c r="O129" s="11">
        <v>100000</v>
      </c>
      <c r="P129" s="4" t="s">
        <v>37</v>
      </c>
      <c r="Q129" s="12">
        <v>3000000</v>
      </c>
      <c r="R129" s="4" t="s">
        <v>38</v>
      </c>
      <c r="S129" s="12"/>
      <c r="T129" s="12">
        <v>4100000</v>
      </c>
      <c r="U129" s="9"/>
      <c r="V129">
        <f>IF(ISNUMBER(MATCH(I129,#REF!,0)),1,0)</f>
        <v>0</v>
      </c>
      <c r="W129" t="str">
        <f>IF(V129=1,VLOOKUP(I129,#REF!,2,FALSE),"No Match")</f>
        <v>No Match</v>
      </c>
    </row>
    <row r="130" spans="1:23" ht="60" x14ac:dyDescent="0.25">
      <c r="A130" s="9" t="s">
        <v>933</v>
      </c>
      <c r="B130" s="9" t="s">
        <v>462</v>
      </c>
      <c r="C130" s="4" t="s">
        <v>934</v>
      </c>
      <c r="D130" s="9" t="s">
        <v>935</v>
      </c>
      <c r="E130" s="4" t="s">
        <v>301</v>
      </c>
      <c r="F130" s="4" t="s">
        <v>31</v>
      </c>
      <c r="G130" s="4" t="s">
        <v>32</v>
      </c>
      <c r="H130" s="9" t="s">
        <v>449</v>
      </c>
      <c r="I130" s="4" t="s">
        <v>936</v>
      </c>
      <c r="J130" s="4" t="s">
        <v>41</v>
      </c>
      <c r="K130" s="4" t="s">
        <v>937</v>
      </c>
      <c r="L130" s="4" t="s">
        <v>37</v>
      </c>
      <c r="M130" s="10">
        <v>43000</v>
      </c>
      <c r="N130" s="4" t="s">
        <v>38</v>
      </c>
      <c r="O130" s="11"/>
      <c r="P130" s="4" t="s">
        <v>37</v>
      </c>
      <c r="Q130" s="12">
        <v>1188000</v>
      </c>
      <c r="R130" s="4" t="s">
        <v>37</v>
      </c>
      <c r="S130" s="12">
        <v>238000</v>
      </c>
      <c r="T130" s="12">
        <v>1469000</v>
      </c>
      <c r="U130" s="9"/>
      <c r="V130">
        <f>IF(ISNUMBER(MATCH(I130,#REF!,0)),1,0)</f>
        <v>0</v>
      </c>
      <c r="W130" t="str">
        <f>IF(V130=1,VLOOKUP(I130,#REF!,2,FALSE),"No Match")</f>
        <v>No Match</v>
      </c>
    </row>
    <row r="131" spans="1:23" ht="60" x14ac:dyDescent="0.25">
      <c r="A131" s="9" t="s">
        <v>933</v>
      </c>
      <c r="B131" s="9" t="s">
        <v>334</v>
      </c>
      <c r="C131" s="4" t="s">
        <v>28</v>
      </c>
      <c r="D131" s="9" t="s">
        <v>938</v>
      </c>
      <c r="E131" s="4" t="s">
        <v>30</v>
      </c>
      <c r="F131" s="4" t="s">
        <v>31</v>
      </c>
      <c r="G131" s="4" t="s">
        <v>32</v>
      </c>
      <c r="H131" s="9" t="s">
        <v>449</v>
      </c>
      <c r="I131" s="4" t="s">
        <v>939</v>
      </c>
      <c r="J131" s="4" t="s">
        <v>35</v>
      </c>
      <c r="K131" s="4" t="s">
        <v>42</v>
      </c>
      <c r="L131" s="4" t="s">
        <v>37</v>
      </c>
      <c r="M131" s="10">
        <v>58200000</v>
      </c>
      <c r="N131" s="4" t="s">
        <v>37</v>
      </c>
      <c r="O131" s="11">
        <v>2100000</v>
      </c>
      <c r="P131" s="4" t="s">
        <v>37</v>
      </c>
      <c r="Q131" s="12">
        <v>44099000</v>
      </c>
      <c r="R131" s="4" t="s">
        <v>38</v>
      </c>
      <c r="S131" s="12"/>
      <c r="T131" s="12">
        <v>104399000</v>
      </c>
      <c r="U131" s="9" t="s">
        <v>940</v>
      </c>
      <c r="V131">
        <f>IF(ISNUMBER(MATCH(I131,#REF!,0)),1,0)</f>
        <v>0</v>
      </c>
      <c r="W131" t="str">
        <f>IF(V131=1,VLOOKUP(I131,#REF!,2,FALSE),"No Match")</f>
        <v>No Match</v>
      </c>
    </row>
    <row r="132" spans="1:23" hidden="1" x14ac:dyDescent="0.25">
      <c r="A132" s="9"/>
      <c r="B132" s="9"/>
      <c r="C132" s="4"/>
      <c r="D132" s="9"/>
      <c r="E132" s="4"/>
      <c r="F132" s="4"/>
      <c r="G132" s="4"/>
      <c r="H132" s="9"/>
      <c r="I132" s="4"/>
      <c r="J132" s="4"/>
      <c r="K132" s="4"/>
      <c r="L132" s="4"/>
      <c r="M132" s="10"/>
      <c r="N132" s="4"/>
      <c r="O132" s="11"/>
      <c r="P132" s="4"/>
      <c r="Q132" s="12"/>
      <c r="R132" s="4"/>
      <c r="S132" s="12"/>
      <c r="T132" s="12"/>
      <c r="U132" s="9"/>
    </row>
    <row r="133" spans="1:23" ht="60" x14ac:dyDescent="0.25">
      <c r="A133" s="9" t="s">
        <v>953</v>
      </c>
      <c r="B133" s="9" t="s">
        <v>334</v>
      </c>
      <c r="C133" s="4" t="s">
        <v>28</v>
      </c>
      <c r="D133" s="9" t="s">
        <v>954</v>
      </c>
      <c r="E133" s="4" t="s">
        <v>30</v>
      </c>
      <c r="F133" s="4" t="s">
        <v>31</v>
      </c>
      <c r="G133" s="4" t="s">
        <v>955</v>
      </c>
      <c r="H133" s="9" t="s">
        <v>449</v>
      </c>
      <c r="I133" s="4" t="s">
        <v>956</v>
      </c>
      <c r="J133" s="4" t="s">
        <v>35</v>
      </c>
      <c r="K133" s="4" t="s">
        <v>42</v>
      </c>
      <c r="L133" s="4" t="s">
        <v>37</v>
      </c>
      <c r="M133" s="10">
        <v>17900000</v>
      </c>
      <c r="N133" s="4" t="s">
        <v>37</v>
      </c>
      <c r="O133" s="11">
        <v>1200000</v>
      </c>
      <c r="P133" s="4" t="s">
        <v>37</v>
      </c>
      <c r="Q133" s="12">
        <v>120898000</v>
      </c>
      <c r="R133" s="4" t="s">
        <v>38</v>
      </c>
      <c r="S133" s="12"/>
      <c r="T133" s="12">
        <v>139998000</v>
      </c>
      <c r="U133" s="9" t="s">
        <v>957</v>
      </c>
      <c r="V133">
        <f>IF(ISNUMBER(MATCH(I133,#REF!,0)),1,0)</f>
        <v>0</v>
      </c>
      <c r="W133" t="str">
        <f>IF(V133=1,VLOOKUP(I133,#REF!,2,FALSE),"No Match")</f>
        <v>No Match</v>
      </c>
    </row>
    <row r="134" spans="1:23" hidden="1" x14ac:dyDescent="0.25">
      <c r="A134" s="9"/>
      <c r="B134" s="9"/>
      <c r="C134" s="4"/>
      <c r="D134" s="9"/>
      <c r="E134" s="4"/>
      <c r="F134" s="4"/>
      <c r="G134" s="4"/>
      <c r="H134" s="9"/>
      <c r="I134" s="4"/>
      <c r="J134" s="4"/>
      <c r="K134" s="4"/>
      <c r="L134" s="4"/>
      <c r="M134" s="10"/>
      <c r="N134" s="4"/>
      <c r="O134" s="11"/>
      <c r="P134" s="4"/>
      <c r="Q134" s="12"/>
      <c r="R134" s="4"/>
      <c r="S134" s="12"/>
      <c r="T134" s="12"/>
      <c r="U134" s="9"/>
    </row>
    <row r="135" spans="1:23" ht="30" x14ac:dyDescent="0.25">
      <c r="A135" s="9" t="s">
        <v>961</v>
      </c>
      <c r="B135" s="9" t="s">
        <v>962</v>
      </c>
      <c r="C135" s="4" t="s">
        <v>28</v>
      </c>
      <c r="D135" s="9" t="s">
        <v>963</v>
      </c>
      <c r="E135" s="4" t="s">
        <v>30</v>
      </c>
      <c r="F135" s="4" t="s">
        <v>31</v>
      </c>
      <c r="G135" s="4" t="s">
        <v>131</v>
      </c>
      <c r="H135" s="9" t="s">
        <v>142</v>
      </c>
      <c r="I135" s="4" t="s">
        <v>964</v>
      </c>
      <c r="J135" s="4" t="s">
        <v>77</v>
      </c>
      <c r="K135" s="4" t="s">
        <v>222</v>
      </c>
      <c r="L135" s="4" t="s">
        <v>77</v>
      </c>
      <c r="M135" s="10">
        <v>5900000</v>
      </c>
      <c r="N135" s="4" t="s">
        <v>77</v>
      </c>
      <c r="O135" s="11">
        <v>1908000</v>
      </c>
      <c r="P135" s="4" t="s">
        <v>77</v>
      </c>
      <c r="Q135" s="12">
        <v>6300000</v>
      </c>
      <c r="R135" s="4" t="s">
        <v>38</v>
      </c>
      <c r="S135" s="12"/>
      <c r="T135" s="12">
        <v>14108000</v>
      </c>
      <c r="U135" s="9"/>
      <c r="V135">
        <f>IF(ISNUMBER(MATCH(I135,#REF!,0)),1,0)</f>
        <v>0</v>
      </c>
      <c r="W135" t="str">
        <f>IF(V135=1,VLOOKUP(I135,#REF!,2,FALSE),"No Match")</f>
        <v>No Match</v>
      </c>
    </row>
    <row r="136" spans="1:23" ht="30" x14ac:dyDescent="0.25">
      <c r="A136" s="9" t="s">
        <v>961</v>
      </c>
      <c r="B136" s="9" t="s">
        <v>111</v>
      </c>
      <c r="C136" s="4" t="s">
        <v>28</v>
      </c>
      <c r="D136" s="9" t="s">
        <v>965</v>
      </c>
      <c r="E136" s="4" t="s">
        <v>30</v>
      </c>
      <c r="F136" s="4" t="s">
        <v>31</v>
      </c>
      <c r="G136" s="4" t="s">
        <v>131</v>
      </c>
      <c r="H136" s="9" t="s">
        <v>142</v>
      </c>
      <c r="I136" s="4" t="s">
        <v>966</v>
      </c>
      <c r="J136" s="4" t="s">
        <v>77</v>
      </c>
      <c r="K136" s="4" t="s">
        <v>42</v>
      </c>
      <c r="L136" s="4" t="s">
        <v>77</v>
      </c>
      <c r="M136" s="10">
        <v>6000000</v>
      </c>
      <c r="N136" s="4" t="s">
        <v>77</v>
      </c>
      <c r="O136" s="11">
        <v>2100000</v>
      </c>
      <c r="P136" s="4" t="s">
        <v>77</v>
      </c>
      <c r="Q136" s="12">
        <v>11900000</v>
      </c>
      <c r="R136" s="4" t="s">
        <v>38</v>
      </c>
      <c r="S136" s="12"/>
      <c r="T136" s="12">
        <v>20000000</v>
      </c>
      <c r="U136" s="9"/>
      <c r="V136">
        <f>IF(ISNUMBER(MATCH(I136,#REF!,0)),1,0)</f>
        <v>0</v>
      </c>
      <c r="W136" t="str">
        <f>IF(V136=1,VLOOKUP(I136,#REF!,2,FALSE),"No Match")</f>
        <v>No Match</v>
      </c>
    </row>
    <row r="137" spans="1:23" hidden="1" x14ac:dyDescent="0.25">
      <c r="A137" s="9"/>
      <c r="B137" s="9"/>
      <c r="C137" s="4"/>
      <c r="D137" s="9"/>
      <c r="E137" s="4"/>
      <c r="F137" s="4"/>
      <c r="G137" s="4"/>
      <c r="H137" s="9"/>
      <c r="I137" s="4"/>
      <c r="J137" s="4"/>
      <c r="K137" s="4"/>
      <c r="L137" s="4"/>
      <c r="M137" s="10"/>
      <c r="N137" s="4"/>
      <c r="O137" s="11"/>
      <c r="P137" s="4"/>
      <c r="Q137" s="12"/>
      <c r="R137" s="4"/>
      <c r="S137" s="12"/>
      <c r="T137" s="12"/>
      <c r="U137" s="9"/>
    </row>
    <row r="138" spans="1:23" hidden="1" x14ac:dyDescent="0.25">
      <c r="A138" s="9"/>
      <c r="B138" s="9"/>
      <c r="C138" s="4"/>
      <c r="D138" s="9"/>
      <c r="E138" s="4"/>
      <c r="F138" s="4"/>
      <c r="G138" s="4"/>
      <c r="H138" s="9"/>
      <c r="I138" s="4"/>
      <c r="J138" s="4"/>
      <c r="K138" s="4"/>
      <c r="L138" s="4"/>
      <c r="M138" s="10"/>
      <c r="N138" s="4"/>
      <c r="O138" s="11"/>
      <c r="P138" s="4"/>
      <c r="Q138" s="12"/>
      <c r="R138" s="4"/>
      <c r="S138" s="12"/>
      <c r="T138" s="12"/>
      <c r="U138" s="9"/>
    </row>
    <row r="139" spans="1:23" hidden="1" x14ac:dyDescent="0.25">
      <c r="A139" s="9"/>
      <c r="B139" s="9"/>
      <c r="C139" s="4"/>
      <c r="D139" s="9"/>
      <c r="E139" s="4"/>
      <c r="F139" s="4"/>
      <c r="G139" s="4"/>
      <c r="H139" s="9"/>
      <c r="I139" s="4"/>
      <c r="J139" s="4"/>
      <c r="K139" s="4"/>
      <c r="L139" s="4"/>
      <c r="M139" s="10"/>
      <c r="N139" s="4"/>
      <c r="O139" s="11"/>
      <c r="P139" s="4"/>
      <c r="Q139" s="12"/>
      <c r="R139" s="4"/>
      <c r="S139" s="12"/>
      <c r="T139" s="12"/>
      <c r="U139" s="9"/>
    </row>
    <row r="140" spans="1:23" hidden="1" x14ac:dyDescent="0.25">
      <c r="A140" s="9"/>
      <c r="B140" s="9"/>
      <c r="C140" s="4"/>
      <c r="D140" s="9"/>
      <c r="E140" s="4"/>
      <c r="F140" s="4"/>
      <c r="G140" s="4"/>
      <c r="H140" s="9"/>
      <c r="I140" s="4"/>
      <c r="J140" s="4"/>
      <c r="K140" s="4"/>
      <c r="L140" s="4"/>
      <c r="M140" s="10"/>
      <c r="N140" s="4"/>
      <c r="O140" s="11"/>
      <c r="P140" s="4"/>
      <c r="Q140" s="12"/>
      <c r="R140" s="4"/>
      <c r="S140" s="12"/>
      <c r="T140" s="12"/>
      <c r="U140" s="9"/>
    </row>
    <row r="141" spans="1:23" ht="60" x14ac:dyDescent="0.25">
      <c r="A141" s="9" t="s">
        <v>1020</v>
      </c>
      <c r="B141" s="9" t="s">
        <v>1021</v>
      </c>
      <c r="C141" s="4" t="s">
        <v>28</v>
      </c>
      <c r="D141" s="9" t="s">
        <v>1033</v>
      </c>
      <c r="E141" s="4" t="s">
        <v>30</v>
      </c>
      <c r="F141" s="4" t="s">
        <v>31</v>
      </c>
      <c r="G141" s="4" t="s">
        <v>294</v>
      </c>
      <c r="H141" s="9" t="s">
        <v>1023</v>
      </c>
      <c r="I141" s="4" t="s">
        <v>1034</v>
      </c>
      <c r="J141" s="4" t="s">
        <v>297</v>
      </c>
      <c r="K141" s="4" t="s">
        <v>36</v>
      </c>
      <c r="L141" s="4" t="s">
        <v>37</v>
      </c>
      <c r="M141" s="10">
        <v>5000000</v>
      </c>
      <c r="N141" s="4" t="s">
        <v>37</v>
      </c>
      <c r="O141" s="11">
        <v>2900000</v>
      </c>
      <c r="P141" s="4" t="s">
        <v>37</v>
      </c>
      <c r="Q141" s="12">
        <v>28901000</v>
      </c>
      <c r="R141" s="4" t="s">
        <v>38</v>
      </c>
      <c r="S141" s="12"/>
      <c r="T141" s="12">
        <v>36801000</v>
      </c>
      <c r="U141" s="9" t="s">
        <v>1035</v>
      </c>
      <c r="V141">
        <f>IF(ISNUMBER(MATCH(I141,#REF!,0)),1,0)</f>
        <v>0</v>
      </c>
      <c r="W141" t="str">
        <f>IF(V141=1,VLOOKUP(I141,#REF!,2,FALSE),"No Match")</f>
        <v>No Match</v>
      </c>
    </row>
    <row r="142" spans="1:23" hidden="1" x14ac:dyDescent="0.25">
      <c r="A142" s="9"/>
      <c r="B142" s="9"/>
      <c r="C142" s="4"/>
      <c r="D142" s="9"/>
      <c r="E142" s="4"/>
      <c r="F142" s="4"/>
      <c r="G142" s="4"/>
      <c r="H142" s="9"/>
      <c r="I142" s="4"/>
      <c r="J142" s="4"/>
      <c r="K142" s="4"/>
      <c r="L142" s="4"/>
      <c r="M142" s="10"/>
      <c r="N142" s="4"/>
      <c r="O142" s="11"/>
      <c r="P142" s="4"/>
      <c r="Q142" s="12"/>
      <c r="R142" s="4"/>
      <c r="S142" s="12"/>
      <c r="T142" s="12"/>
      <c r="U142" s="9"/>
    </row>
    <row r="143" spans="1:23" ht="60" x14ac:dyDescent="0.25">
      <c r="A143" s="9" t="s">
        <v>1036</v>
      </c>
      <c r="B143" s="9" t="s">
        <v>1040</v>
      </c>
      <c r="C143" s="4" t="s">
        <v>28</v>
      </c>
      <c r="D143" s="9" t="s">
        <v>1041</v>
      </c>
      <c r="E143" s="4" t="s">
        <v>30</v>
      </c>
      <c r="F143" s="4" t="s">
        <v>31</v>
      </c>
      <c r="G143" s="4" t="s">
        <v>122</v>
      </c>
      <c r="H143" s="9" t="s">
        <v>1023</v>
      </c>
      <c r="I143" s="4" t="s">
        <v>1042</v>
      </c>
      <c r="J143" s="4" t="s">
        <v>370</v>
      </c>
      <c r="K143" s="4" t="s">
        <v>36</v>
      </c>
      <c r="L143" s="4" t="s">
        <v>37</v>
      </c>
      <c r="M143" s="10">
        <v>900000</v>
      </c>
      <c r="N143" s="4" t="s">
        <v>37</v>
      </c>
      <c r="O143" s="11">
        <v>300000</v>
      </c>
      <c r="P143" s="4" t="s">
        <v>37</v>
      </c>
      <c r="Q143" s="12">
        <v>5800000</v>
      </c>
      <c r="R143" s="4" t="s">
        <v>38</v>
      </c>
      <c r="S143" s="12"/>
      <c r="T143" s="12">
        <v>7000000</v>
      </c>
      <c r="U143" s="9"/>
      <c r="V143">
        <f>IF(ISNUMBER(MATCH(I143,#REF!,0)),1,0)</f>
        <v>0</v>
      </c>
      <c r="W143" t="str">
        <f>IF(V143=1,VLOOKUP(I143,#REF!,2,FALSE),"No Match")</f>
        <v>No Match</v>
      </c>
    </row>
    <row r="144" spans="1:23" hidden="1" x14ac:dyDescent="0.25">
      <c r="A144" s="9"/>
      <c r="B144" s="9"/>
      <c r="C144" s="4"/>
      <c r="D144" s="9"/>
      <c r="E144" s="4"/>
      <c r="F144" s="4"/>
      <c r="G144" s="4"/>
      <c r="H144" s="9"/>
      <c r="I144" s="4"/>
      <c r="J144" s="4"/>
      <c r="K144" s="4"/>
      <c r="L144" s="4"/>
      <c r="M144" s="10"/>
      <c r="N144" s="4"/>
      <c r="O144" s="11"/>
      <c r="P144" s="4"/>
      <c r="Q144" s="12"/>
      <c r="R144" s="4"/>
      <c r="S144" s="12"/>
      <c r="T144" s="12"/>
      <c r="U144" s="9"/>
    </row>
    <row r="145" spans="1:23" hidden="1" x14ac:dyDescent="0.25">
      <c r="A145" s="9"/>
      <c r="B145" s="9"/>
      <c r="C145" s="4"/>
      <c r="D145" s="9"/>
      <c r="E145" s="4"/>
      <c r="F145" s="4"/>
      <c r="G145" s="4"/>
      <c r="H145" s="9"/>
      <c r="I145" s="4"/>
      <c r="J145" s="4"/>
      <c r="K145" s="4"/>
      <c r="L145" s="4"/>
      <c r="M145" s="10"/>
      <c r="N145" s="4"/>
      <c r="O145" s="11"/>
      <c r="P145" s="4"/>
      <c r="Q145" s="12"/>
      <c r="R145" s="4"/>
      <c r="S145" s="12"/>
      <c r="T145" s="12"/>
      <c r="U145" s="9"/>
    </row>
    <row r="146" spans="1:23" hidden="1" x14ac:dyDescent="0.25">
      <c r="A146" s="9"/>
      <c r="B146" s="9"/>
      <c r="C146" s="4"/>
      <c r="D146" s="9"/>
      <c r="E146" s="4"/>
      <c r="F146" s="4"/>
      <c r="G146" s="4"/>
      <c r="H146" s="9"/>
      <c r="I146" s="4"/>
      <c r="J146" s="4"/>
      <c r="K146" s="4"/>
      <c r="L146" s="4"/>
      <c r="M146" s="10"/>
      <c r="N146" s="4"/>
      <c r="O146" s="11"/>
      <c r="P146" s="4"/>
      <c r="Q146" s="12"/>
      <c r="R146" s="4"/>
      <c r="S146" s="12"/>
      <c r="T146" s="12"/>
      <c r="U146" s="9"/>
    </row>
    <row r="147" spans="1:23" ht="60" x14ac:dyDescent="0.25">
      <c r="A147" s="9" t="s">
        <v>1060</v>
      </c>
      <c r="B147" s="9" t="s">
        <v>1066</v>
      </c>
      <c r="C147" s="4" t="s">
        <v>28</v>
      </c>
      <c r="D147" s="9" t="s">
        <v>1067</v>
      </c>
      <c r="E147" s="4" t="s">
        <v>30</v>
      </c>
      <c r="F147" s="4" t="s">
        <v>31</v>
      </c>
      <c r="G147" s="4" t="s">
        <v>433</v>
      </c>
      <c r="H147" s="9" t="s">
        <v>226</v>
      </c>
      <c r="I147" s="4" t="s">
        <v>1068</v>
      </c>
      <c r="J147" s="4" t="s">
        <v>46</v>
      </c>
      <c r="K147" s="4" t="s">
        <v>36</v>
      </c>
      <c r="L147" s="4" t="s">
        <v>37</v>
      </c>
      <c r="M147" s="10">
        <v>2500000</v>
      </c>
      <c r="N147" s="4" t="s">
        <v>37</v>
      </c>
      <c r="O147" s="11">
        <v>300000</v>
      </c>
      <c r="P147" s="4" t="s">
        <v>37</v>
      </c>
      <c r="Q147" s="12">
        <v>2000000</v>
      </c>
      <c r="R147" s="4" t="s">
        <v>38</v>
      </c>
      <c r="S147" s="12"/>
      <c r="T147" s="12">
        <v>4800000</v>
      </c>
      <c r="U147" s="9"/>
      <c r="V147">
        <f>IF(ISNUMBER(MATCH(I147,#REF!,0)),1,0)</f>
        <v>0</v>
      </c>
      <c r="W147" t="str">
        <f>IF(V147=1,VLOOKUP(I147,#REF!,2,FALSE),"No Match")</f>
        <v>No Match</v>
      </c>
    </row>
    <row r="148" spans="1:23" ht="30" x14ac:dyDescent="0.25">
      <c r="A148" s="9" t="s">
        <v>1069</v>
      </c>
      <c r="B148" s="9" t="s">
        <v>792</v>
      </c>
      <c r="C148" s="4" t="s">
        <v>28</v>
      </c>
      <c r="D148" s="9" t="s">
        <v>1072</v>
      </c>
      <c r="E148" s="4" t="s">
        <v>30</v>
      </c>
      <c r="F148" s="4" t="s">
        <v>31</v>
      </c>
      <c r="G148" s="4" t="s">
        <v>152</v>
      </c>
      <c r="H148" s="9" t="s">
        <v>794</v>
      </c>
      <c r="I148" s="4" t="s">
        <v>1073</v>
      </c>
      <c r="J148" s="4" t="s">
        <v>77</v>
      </c>
      <c r="K148" s="4" t="s">
        <v>42</v>
      </c>
      <c r="L148" s="4" t="s">
        <v>77</v>
      </c>
      <c r="M148" s="10">
        <v>500000</v>
      </c>
      <c r="N148" s="4" t="s">
        <v>77</v>
      </c>
      <c r="O148" s="11">
        <v>400000</v>
      </c>
      <c r="P148" s="4" t="s">
        <v>77</v>
      </c>
      <c r="Q148" s="12">
        <v>2500000</v>
      </c>
      <c r="R148" s="4" t="s">
        <v>38</v>
      </c>
      <c r="S148" s="12"/>
      <c r="T148" s="12">
        <v>3400000</v>
      </c>
      <c r="U148" s="9"/>
      <c r="V148">
        <f>IF(ISNUMBER(MATCH(I148,#REF!,0)),1,0)</f>
        <v>0</v>
      </c>
      <c r="W148" t="str">
        <f>IF(V148=1,VLOOKUP(I148,#REF!,2,FALSE),"No Match")</f>
        <v>No Match</v>
      </c>
    </row>
    <row r="149" spans="1:23" hidden="1" x14ac:dyDescent="0.25">
      <c r="A149" s="9"/>
      <c r="B149" s="9"/>
      <c r="C149" s="4"/>
      <c r="D149" s="9"/>
      <c r="E149" s="4"/>
      <c r="F149" s="4"/>
      <c r="G149" s="4"/>
      <c r="H149" s="9"/>
      <c r="I149" s="4"/>
      <c r="J149" s="4"/>
      <c r="K149" s="4"/>
      <c r="L149" s="4"/>
      <c r="M149" s="10"/>
      <c r="N149" s="4"/>
      <c r="O149" s="11"/>
      <c r="P149" s="4"/>
      <c r="Q149" s="12"/>
      <c r="R149" s="4"/>
      <c r="S149" s="12"/>
      <c r="T149" s="12"/>
      <c r="U149" s="9"/>
    </row>
    <row r="150" spans="1:23" hidden="1" x14ac:dyDescent="0.25">
      <c r="A150" s="9"/>
      <c r="B150" s="9"/>
      <c r="C150" s="4"/>
      <c r="D150" s="9"/>
      <c r="E150" s="4"/>
      <c r="F150" s="4"/>
      <c r="G150" s="4"/>
      <c r="H150" s="9"/>
      <c r="I150" s="4"/>
      <c r="J150" s="4"/>
      <c r="K150" s="4"/>
      <c r="L150" s="4"/>
      <c r="M150" s="10"/>
      <c r="N150" s="4"/>
      <c r="O150" s="11"/>
      <c r="P150" s="4"/>
      <c r="Q150" s="12"/>
      <c r="R150" s="4"/>
      <c r="S150" s="12"/>
      <c r="T150" s="12"/>
      <c r="U150" s="9"/>
    </row>
    <row r="151" spans="1:23" ht="60" x14ac:dyDescent="0.25">
      <c r="A151" s="9" t="s">
        <v>1117</v>
      </c>
      <c r="B151" s="9" t="s">
        <v>1123</v>
      </c>
      <c r="C151" s="4" t="s">
        <v>28</v>
      </c>
      <c r="D151" s="9" t="s">
        <v>1124</v>
      </c>
      <c r="E151" s="4" t="s">
        <v>30</v>
      </c>
      <c r="F151" s="4" t="s">
        <v>31</v>
      </c>
      <c r="G151" s="4" t="s">
        <v>309</v>
      </c>
      <c r="H151" s="9" t="s">
        <v>787</v>
      </c>
      <c r="I151" s="4" t="s">
        <v>1125</v>
      </c>
      <c r="J151" s="4" t="s">
        <v>312</v>
      </c>
      <c r="K151" s="4" t="s">
        <v>222</v>
      </c>
      <c r="L151" s="4" t="s">
        <v>37</v>
      </c>
      <c r="M151" s="10">
        <v>710000</v>
      </c>
      <c r="N151" s="4" t="s">
        <v>37</v>
      </c>
      <c r="O151" s="11">
        <v>280000</v>
      </c>
      <c r="P151" s="4" t="s">
        <v>37</v>
      </c>
      <c r="Q151" s="12">
        <v>22400000</v>
      </c>
      <c r="R151" s="4" t="s">
        <v>38</v>
      </c>
      <c r="S151" s="12"/>
      <c r="T151" s="12">
        <v>23390000</v>
      </c>
      <c r="U151" s="9"/>
      <c r="V151">
        <f>IF(ISNUMBER(MATCH(I151,#REF!,0)),1,0)</f>
        <v>0</v>
      </c>
      <c r="W151" t="str">
        <f>IF(V151=1,VLOOKUP(I151,#REF!,2,FALSE),"No Match")</f>
        <v>No Match</v>
      </c>
    </row>
    <row r="152" spans="1:23" hidden="1" x14ac:dyDescent="0.25">
      <c r="A152" s="9"/>
      <c r="B152" s="9"/>
      <c r="C152" s="4"/>
      <c r="D152" s="9"/>
      <c r="E152" s="4"/>
      <c r="F152" s="4"/>
      <c r="G152" s="4"/>
      <c r="H152" s="9"/>
      <c r="I152" s="4"/>
      <c r="J152" s="4"/>
      <c r="K152" s="4"/>
      <c r="L152" s="4"/>
      <c r="M152" s="10"/>
      <c r="N152" s="4"/>
      <c r="O152" s="11"/>
      <c r="P152" s="4"/>
      <c r="Q152" s="12"/>
      <c r="R152" s="4"/>
      <c r="S152" s="12"/>
      <c r="T152" s="12"/>
      <c r="U152" s="9"/>
    </row>
    <row r="153" spans="1:23" hidden="1" x14ac:dyDescent="0.25">
      <c r="A153" s="9"/>
      <c r="B153" s="9"/>
      <c r="C153" s="4"/>
      <c r="D153" s="9"/>
      <c r="E153" s="4"/>
      <c r="F153" s="4"/>
      <c r="G153" s="4"/>
      <c r="H153" s="9"/>
      <c r="I153" s="4"/>
      <c r="J153" s="4"/>
      <c r="K153" s="4"/>
      <c r="L153" s="4"/>
      <c r="M153" s="10"/>
      <c r="N153" s="4"/>
      <c r="O153" s="11"/>
      <c r="P153" s="4"/>
      <c r="Q153" s="12"/>
      <c r="R153" s="4"/>
      <c r="S153" s="12"/>
      <c r="T153" s="12"/>
      <c r="U153" s="9"/>
    </row>
    <row r="154" spans="1:23" hidden="1" x14ac:dyDescent="0.25">
      <c r="A154" s="9"/>
      <c r="B154" s="9"/>
      <c r="C154" s="4"/>
      <c r="D154" s="9"/>
      <c r="E154" s="4"/>
      <c r="F154" s="4"/>
      <c r="G154" s="4"/>
      <c r="H154" s="9"/>
      <c r="I154" s="4"/>
      <c r="J154" s="4"/>
      <c r="K154" s="4"/>
      <c r="L154" s="4"/>
      <c r="M154" s="10"/>
      <c r="N154" s="4"/>
      <c r="O154" s="11"/>
      <c r="P154" s="4"/>
      <c r="Q154" s="12"/>
      <c r="R154" s="4"/>
      <c r="S154" s="12"/>
      <c r="T154" s="12"/>
      <c r="U154" s="9"/>
    </row>
    <row r="155" spans="1:23" ht="60" x14ac:dyDescent="0.25">
      <c r="A155" s="9" t="s">
        <v>1139</v>
      </c>
      <c r="B155" s="9" t="s">
        <v>1145</v>
      </c>
      <c r="C155" s="4" t="s">
        <v>28</v>
      </c>
      <c r="D155" s="9" t="s">
        <v>1146</v>
      </c>
      <c r="E155" s="4" t="s">
        <v>30</v>
      </c>
      <c r="F155" s="4" t="s">
        <v>31</v>
      </c>
      <c r="G155" s="4" t="s">
        <v>448</v>
      </c>
      <c r="H155" s="9" t="s">
        <v>724</v>
      </c>
      <c r="I155" s="4" t="s">
        <v>1147</v>
      </c>
      <c r="J155" s="4" t="s">
        <v>35</v>
      </c>
      <c r="K155" s="4" t="s">
        <v>42</v>
      </c>
      <c r="L155" s="4" t="s">
        <v>37</v>
      </c>
      <c r="M155" s="10">
        <v>2700000</v>
      </c>
      <c r="N155" s="4" t="s">
        <v>37</v>
      </c>
      <c r="O155" s="11">
        <v>100000</v>
      </c>
      <c r="P155" s="4" t="s">
        <v>37</v>
      </c>
      <c r="Q155" s="12">
        <v>53699000</v>
      </c>
      <c r="R155" s="4" t="s">
        <v>38</v>
      </c>
      <c r="S155" s="12"/>
      <c r="T155" s="12">
        <v>56499000</v>
      </c>
      <c r="U155" s="9"/>
      <c r="V155">
        <f>IF(ISNUMBER(MATCH(I155,#REF!,0)),1,0)</f>
        <v>0</v>
      </c>
      <c r="W155" t="str">
        <f>IF(V155=1,VLOOKUP(I155,#REF!,2,FALSE),"No Match")</f>
        <v>No Match</v>
      </c>
    </row>
    <row r="156" spans="1:23" ht="60" x14ac:dyDescent="0.25">
      <c r="A156" s="9" t="s">
        <v>1139</v>
      </c>
      <c r="B156" s="9" t="s">
        <v>1145</v>
      </c>
      <c r="C156" s="4" t="s">
        <v>28</v>
      </c>
      <c r="D156" s="9" t="s">
        <v>1148</v>
      </c>
      <c r="E156" s="4" t="s">
        <v>30</v>
      </c>
      <c r="F156" s="4" t="s">
        <v>31</v>
      </c>
      <c r="G156" s="4" t="s">
        <v>448</v>
      </c>
      <c r="H156" s="9" t="s">
        <v>724</v>
      </c>
      <c r="I156" s="4" t="s">
        <v>1149</v>
      </c>
      <c r="J156" s="4" t="s">
        <v>35</v>
      </c>
      <c r="K156" s="4" t="s">
        <v>42</v>
      </c>
      <c r="L156" s="4" t="s">
        <v>37</v>
      </c>
      <c r="M156" s="10">
        <v>4601000</v>
      </c>
      <c r="N156" s="4" t="s">
        <v>37</v>
      </c>
      <c r="O156" s="11">
        <v>1300000</v>
      </c>
      <c r="P156" s="4" t="s">
        <v>37</v>
      </c>
      <c r="Q156" s="12">
        <v>16199000</v>
      </c>
      <c r="R156" s="4" t="s">
        <v>38</v>
      </c>
      <c r="S156" s="12"/>
      <c r="T156" s="12">
        <v>22100000</v>
      </c>
      <c r="U156" s="9"/>
      <c r="V156">
        <f>IF(ISNUMBER(MATCH(I156,#REF!,0)),1,0)</f>
        <v>0</v>
      </c>
      <c r="W156" t="str">
        <f>IF(V156=1,VLOOKUP(I156,#REF!,2,FALSE),"No Match")</f>
        <v>No Match</v>
      </c>
    </row>
    <row r="157" spans="1:23" hidden="1" x14ac:dyDescent="0.25">
      <c r="A157" s="9"/>
      <c r="B157" s="9"/>
      <c r="C157" s="4"/>
      <c r="D157" s="9"/>
      <c r="E157" s="4"/>
      <c r="F157" s="4"/>
      <c r="G157" s="4"/>
      <c r="H157" s="9"/>
      <c r="I157" s="4"/>
      <c r="J157" s="4"/>
      <c r="K157" s="4"/>
      <c r="L157" s="4"/>
      <c r="M157" s="10"/>
      <c r="N157" s="4"/>
      <c r="O157" s="11"/>
      <c r="P157" s="4"/>
      <c r="Q157" s="12"/>
      <c r="R157" s="4"/>
      <c r="S157" s="12"/>
      <c r="T157" s="12"/>
      <c r="U157" s="9"/>
    </row>
    <row r="158" spans="1:23" hidden="1" x14ac:dyDescent="0.25">
      <c r="A158" s="9"/>
      <c r="B158" s="9"/>
      <c r="C158" s="4"/>
      <c r="D158" s="9"/>
      <c r="E158" s="4"/>
      <c r="F158" s="4"/>
      <c r="G158" s="4"/>
      <c r="H158" s="9"/>
      <c r="I158" s="4"/>
      <c r="J158" s="4"/>
      <c r="K158" s="4"/>
      <c r="L158" s="4"/>
      <c r="M158" s="10"/>
      <c r="N158" s="4"/>
      <c r="O158" s="11"/>
      <c r="P158" s="4"/>
      <c r="Q158" s="12"/>
      <c r="R158" s="4"/>
      <c r="S158" s="12"/>
      <c r="T158" s="12"/>
      <c r="U158" s="9"/>
    </row>
    <row r="159" spans="1:23" hidden="1" x14ac:dyDescent="0.25">
      <c r="A159" s="9"/>
      <c r="B159" s="9"/>
      <c r="C159" s="4"/>
      <c r="D159" s="9"/>
      <c r="E159" s="4"/>
      <c r="F159" s="4"/>
      <c r="G159" s="4"/>
      <c r="H159" s="9"/>
      <c r="I159" s="4"/>
      <c r="J159" s="4"/>
      <c r="K159" s="4"/>
      <c r="L159" s="4"/>
      <c r="M159" s="10"/>
      <c r="N159" s="4"/>
      <c r="O159" s="11"/>
      <c r="P159" s="4"/>
      <c r="Q159" s="12"/>
      <c r="R159" s="4"/>
      <c r="S159" s="12"/>
      <c r="T159" s="12"/>
      <c r="U159" s="9"/>
    </row>
    <row r="160" spans="1:23" hidden="1" x14ac:dyDescent="0.25">
      <c r="A160" s="9"/>
      <c r="B160" s="9"/>
      <c r="C160" s="4"/>
      <c r="D160" s="9"/>
      <c r="E160" s="4"/>
      <c r="F160" s="4"/>
      <c r="G160" s="4"/>
      <c r="H160" s="9"/>
      <c r="I160" s="4"/>
      <c r="J160" s="4"/>
      <c r="K160" s="4"/>
      <c r="L160" s="4"/>
      <c r="M160" s="10"/>
      <c r="N160" s="4"/>
      <c r="O160" s="11"/>
      <c r="P160" s="4"/>
      <c r="Q160" s="12"/>
      <c r="R160" s="4"/>
      <c r="S160" s="12"/>
      <c r="T160" s="12"/>
      <c r="U160" s="9"/>
    </row>
    <row r="161" spans="1:23" ht="60" x14ac:dyDescent="0.25">
      <c r="A161" s="9" t="s">
        <v>1139</v>
      </c>
      <c r="B161" s="9" t="s">
        <v>1021</v>
      </c>
      <c r="C161" s="4" t="s">
        <v>28</v>
      </c>
      <c r="D161" s="9" t="s">
        <v>1159</v>
      </c>
      <c r="E161" s="4" t="s">
        <v>30</v>
      </c>
      <c r="F161" s="4" t="s">
        <v>31</v>
      </c>
      <c r="G161" s="4" t="s">
        <v>448</v>
      </c>
      <c r="H161" s="9" t="s">
        <v>724</v>
      </c>
      <c r="I161" s="4" t="s">
        <v>1160</v>
      </c>
      <c r="J161" s="4" t="s">
        <v>370</v>
      </c>
      <c r="K161" s="4" t="s">
        <v>36</v>
      </c>
      <c r="L161" s="4" t="s">
        <v>37</v>
      </c>
      <c r="M161" s="10">
        <v>48900000</v>
      </c>
      <c r="N161" s="4" t="s">
        <v>37</v>
      </c>
      <c r="O161" s="11">
        <v>8300000</v>
      </c>
      <c r="P161" s="4" t="s">
        <v>37</v>
      </c>
      <c r="Q161" s="12">
        <v>83999000</v>
      </c>
      <c r="R161" s="4" t="s">
        <v>38</v>
      </c>
      <c r="S161" s="12"/>
      <c r="T161" s="12">
        <v>141199000</v>
      </c>
      <c r="U161" s="9"/>
      <c r="V161">
        <f>IF(ISNUMBER(MATCH(I161,#REF!,0)),1,0)</f>
        <v>0</v>
      </c>
      <c r="W161" t="str">
        <f>IF(V161=1,VLOOKUP(I161,#REF!,2,FALSE),"No Match")</f>
        <v>No Match</v>
      </c>
    </row>
    <row r="162" spans="1:23" hidden="1" x14ac:dyDescent="0.25">
      <c r="A162" s="9"/>
      <c r="B162" s="9"/>
      <c r="C162" s="4"/>
      <c r="D162" s="9"/>
      <c r="E162" s="4"/>
      <c r="F162" s="4"/>
      <c r="G162" s="4"/>
      <c r="H162" s="9"/>
      <c r="I162" s="4"/>
      <c r="J162" s="4"/>
      <c r="K162" s="4"/>
      <c r="L162" s="4"/>
      <c r="M162" s="10"/>
      <c r="N162" s="4"/>
      <c r="O162" s="11"/>
      <c r="P162" s="4"/>
      <c r="Q162" s="12"/>
      <c r="R162" s="4"/>
      <c r="S162" s="12"/>
      <c r="T162" s="12"/>
      <c r="U162" s="9"/>
    </row>
    <row r="163" spans="1:23" hidden="1" x14ac:dyDescent="0.25">
      <c r="A163" s="9"/>
      <c r="B163" s="9"/>
      <c r="C163" s="4"/>
      <c r="D163" s="9"/>
      <c r="E163" s="4"/>
      <c r="F163" s="4"/>
      <c r="G163" s="4"/>
      <c r="H163" s="9"/>
      <c r="I163" s="4"/>
      <c r="J163" s="4"/>
      <c r="K163" s="4"/>
      <c r="L163" s="4"/>
      <c r="M163" s="10"/>
      <c r="N163" s="4"/>
      <c r="O163" s="11"/>
      <c r="P163" s="4"/>
      <c r="Q163" s="12"/>
      <c r="R163" s="4"/>
      <c r="S163" s="12"/>
      <c r="T163" s="12"/>
      <c r="U163" s="9"/>
    </row>
    <row r="164" spans="1:23" hidden="1" x14ac:dyDescent="0.25">
      <c r="A164" s="9"/>
      <c r="B164" s="9"/>
      <c r="C164" s="4"/>
      <c r="D164" s="9"/>
      <c r="E164" s="4"/>
      <c r="F164" s="4"/>
      <c r="G164" s="4"/>
      <c r="H164" s="9"/>
      <c r="I164" s="4"/>
      <c r="J164" s="4"/>
      <c r="K164" s="4"/>
      <c r="L164" s="4"/>
      <c r="M164" s="10"/>
      <c r="N164" s="4"/>
      <c r="O164" s="11"/>
      <c r="P164" s="4"/>
      <c r="Q164" s="12"/>
      <c r="R164" s="4"/>
      <c r="S164" s="12"/>
      <c r="T164" s="12"/>
      <c r="U164" s="9"/>
    </row>
    <row r="165" spans="1:23" hidden="1" x14ac:dyDescent="0.25">
      <c r="A165" s="9"/>
      <c r="B165" s="9"/>
      <c r="C165" s="4"/>
      <c r="D165" s="9"/>
      <c r="E165" s="4"/>
      <c r="F165" s="4"/>
      <c r="G165" s="4"/>
      <c r="H165" s="9"/>
      <c r="I165" s="4"/>
      <c r="J165" s="4"/>
      <c r="K165" s="4"/>
      <c r="L165" s="4"/>
      <c r="M165" s="10"/>
      <c r="N165" s="4"/>
      <c r="O165" s="11"/>
      <c r="P165" s="4"/>
      <c r="Q165" s="12"/>
      <c r="R165" s="4"/>
      <c r="S165" s="12"/>
      <c r="T165" s="12"/>
      <c r="U165" s="9"/>
    </row>
    <row r="166" spans="1:23" hidden="1" x14ac:dyDescent="0.25">
      <c r="A166" s="9"/>
      <c r="B166" s="9"/>
      <c r="C166" s="4"/>
      <c r="D166" s="9"/>
      <c r="E166" s="4"/>
      <c r="F166" s="4"/>
      <c r="G166" s="4"/>
      <c r="H166" s="9"/>
      <c r="I166" s="4"/>
      <c r="J166" s="4"/>
      <c r="K166" s="4"/>
      <c r="L166" s="4"/>
      <c r="M166" s="10"/>
      <c r="N166" s="4"/>
      <c r="O166" s="11"/>
      <c r="P166" s="4"/>
      <c r="Q166" s="12"/>
      <c r="R166" s="4"/>
      <c r="S166" s="12"/>
      <c r="T166" s="12"/>
      <c r="U166" s="9"/>
    </row>
    <row r="167" spans="1:23" ht="60" x14ac:dyDescent="0.25">
      <c r="A167" s="9" t="s">
        <v>1139</v>
      </c>
      <c r="B167" s="9" t="s">
        <v>1021</v>
      </c>
      <c r="C167" s="4" t="s">
        <v>28</v>
      </c>
      <c r="D167" s="9" t="s">
        <v>1177</v>
      </c>
      <c r="E167" s="4" t="s">
        <v>30</v>
      </c>
      <c r="F167" s="4" t="s">
        <v>31</v>
      </c>
      <c r="G167" s="4" t="s">
        <v>448</v>
      </c>
      <c r="H167" s="9" t="s">
        <v>724</v>
      </c>
      <c r="I167" s="4" t="s">
        <v>1178</v>
      </c>
      <c r="J167" s="4" t="s">
        <v>35</v>
      </c>
      <c r="K167" s="4" t="s">
        <v>36</v>
      </c>
      <c r="L167" s="4" t="s">
        <v>37</v>
      </c>
      <c r="M167" s="10">
        <v>32400000</v>
      </c>
      <c r="N167" s="4" t="s">
        <v>37</v>
      </c>
      <c r="O167" s="11">
        <v>1600000</v>
      </c>
      <c r="P167" s="4" t="s">
        <v>37</v>
      </c>
      <c r="Q167" s="12">
        <v>40799000</v>
      </c>
      <c r="R167" s="4" t="s">
        <v>38</v>
      </c>
      <c r="S167" s="12"/>
      <c r="T167" s="12">
        <v>74799000</v>
      </c>
      <c r="U167" s="9" t="s">
        <v>1179</v>
      </c>
      <c r="V167">
        <f>IF(ISNUMBER(MATCH(I167,#REF!,0)),1,0)</f>
        <v>0</v>
      </c>
      <c r="W167" t="str">
        <f>IF(V167=1,VLOOKUP(I167,#REF!,2,FALSE),"No Match")</f>
        <v>No Match</v>
      </c>
    </row>
    <row r="168" spans="1:23" ht="60" x14ac:dyDescent="0.25">
      <c r="A168" s="9" t="s">
        <v>1139</v>
      </c>
      <c r="B168" s="9" t="s">
        <v>680</v>
      </c>
      <c r="C168" s="4" t="s">
        <v>28</v>
      </c>
      <c r="D168" s="9" t="s">
        <v>1180</v>
      </c>
      <c r="E168" s="4" t="s">
        <v>30</v>
      </c>
      <c r="F168" s="4" t="s">
        <v>31</v>
      </c>
      <c r="G168" s="4" t="s">
        <v>448</v>
      </c>
      <c r="H168" s="9" t="s">
        <v>724</v>
      </c>
      <c r="I168" s="4" t="s">
        <v>1181</v>
      </c>
      <c r="J168" s="4" t="s">
        <v>370</v>
      </c>
      <c r="K168" s="4" t="s">
        <v>36</v>
      </c>
      <c r="L168" s="4" t="s">
        <v>37</v>
      </c>
      <c r="M168" s="10">
        <v>56400000</v>
      </c>
      <c r="N168" s="4" t="s">
        <v>37</v>
      </c>
      <c r="O168" s="11">
        <v>1600000</v>
      </c>
      <c r="P168" s="4" t="s">
        <v>37</v>
      </c>
      <c r="Q168" s="12">
        <v>24099000</v>
      </c>
      <c r="R168" s="4" t="s">
        <v>38</v>
      </c>
      <c r="S168" s="12"/>
      <c r="T168" s="12">
        <v>82099000</v>
      </c>
      <c r="U168" s="9" t="s">
        <v>1182</v>
      </c>
      <c r="V168">
        <f>IF(ISNUMBER(MATCH(I168,#REF!,0)),1,0)</f>
        <v>0</v>
      </c>
      <c r="W168" t="str">
        <f>IF(V168=1,VLOOKUP(I168,#REF!,2,FALSE),"No Match")</f>
        <v>No Match</v>
      </c>
    </row>
    <row r="169" spans="1:23" x14ac:dyDescent="0.25">
      <c r="A169" s="9" t="s">
        <v>1139</v>
      </c>
      <c r="B169" s="9" t="s">
        <v>1185</v>
      </c>
      <c r="C169" s="4" t="s">
        <v>28</v>
      </c>
      <c r="D169" s="9" t="s">
        <v>1186</v>
      </c>
      <c r="E169" s="4" t="s">
        <v>30</v>
      </c>
      <c r="F169" s="4" t="s">
        <v>31</v>
      </c>
      <c r="G169" s="4" t="s">
        <v>448</v>
      </c>
      <c r="H169" s="9" t="s">
        <v>724</v>
      </c>
      <c r="I169" s="4" t="s">
        <v>1187</v>
      </c>
      <c r="J169" s="4" t="s">
        <v>77</v>
      </c>
      <c r="K169" s="4" t="s">
        <v>36</v>
      </c>
      <c r="L169" s="4" t="s">
        <v>77</v>
      </c>
      <c r="M169" s="10">
        <v>8500000</v>
      </c>
      <c r="N169" s="4" t="s">
        <v>77</v>
      </c>
      <c r="O169" s="11">
        <v>770000</v>
      </c>
      <c r="P169" s="4" t="s">
        <v>77</v>
      </c>
      <c r="Q169" s="12">
        <v>12400000</v>
      </c>
      <c r="R169" s="4" t="s">
        <v>38</v>
      </c>
      <c r="S169" s="12"/>
      <c r="T169" s="12">
        <v>21670000</v>
      </c>
      <c r="U169" s="9"/>
      <c r="V169">
        <f>IF(ISNUMBER(MATCH(I169,#REF!,0)),1,0)</f>
        <v>0</v>
      </c>
      <c r="W169" t="str">
        <f>IF(V169=1,VLOOKUP(I169,#REF!,2,FALSE),"No Match")</f>
        <v>No Match</v>
      </c>
    </row>
    <row r="170" spans="1:23" hidden="1" x14ac:dyDescent="0.25">
      <c r="A170" s="9"/>
      <c r="B170" s="9"/>
      <c r="C170" s="4"/>
      <c r="D170" s="9"/>
      <c r="E170" s="4"/>
      <c r="F170" s="4"/>
      <c r="G170" s="4"/>
      <c r="H170" s="9"/>
      <c r="I170" s="4"/>
      <c r="J170" s="4"/>
      <c r="K170" s="4"/>
      <c r="L170" s="4"/>
      <c r="M170" s="10"/>
      <c r="N170" s="4"/>
      <c r="O170" s="11"/>
      <c r="P170" s="4"/>
      <c r="Q170" s="12"/>
      <c r="R170" s="4"/>
      <c r="S170" s="12"/>
      <c r="T170" s="12"/>
      <c r="U170" s="9"/>
    </row>
    <row r="171" spans="1:23" hidden="1" x14ac:dyDescent="0.25">
      <c r="A171" s="9"/>
      <c r="B171" s="9"/>
      <c r="C171" s="4"/>
      <c r="D171" s="9"/>
      <c r="E171" s="4"/>
      <c r="F171" s="4"/>
      <c r="G171" s="4"/>
      <c r="H171" s="9"/>
      <c r="I171" s="4"/>
      <c r="J171" s="4"/>
      <c r="K171" s="4"/>
      <c r="L171" s="4"/>
      <c r="M171" s="10"/>
      <c r="N171" s="4"/>
      <c r="O171" s="11"/>
      <c r="P171" s="4"/>
      <c r="Q171" s="12"/>
      <c r="R171" s="4"/>
      <c r="S171" s="12"/>
      <c r="T171" s="12"/>
      <c r="U171" s="9"/>
    </row>
    <row r="172" spans="1:23" hidden="1" x14ac:dyDescent="0.25">
      <c r="A172" s="9"/>
      <c r="B172" s="9"/>
      <c r="C172" s="4"/>
      <c r="D172" s="9"/>
      <c r="E172" s="4"/>
      <c r="F172" s="4"/>
      <c r="G172" s="4"/>
      <c r="H172" s="9"/>
      <c r="I172" s="4"/>
      <c r="J172" s="4"/>
      <c r="K172" s="4"/>
      <c r="L172" s="4"/>
      <c r="M172" s="10"/>
      <c r="N172" s="4"/>
      <c r="O172" s="11"/>
      <c r="P172" s="4"/>
      <c r="Q172" s="12"/>
      <c r="R172" s="4"/>
      <c r="S172" s="12"/>
      <c r="T172" s="12"/>
      <c r="U172" s="9"/>
    </row>
    <row r="173" spans="1:23" ht="60" x14ac:dyDescent="0.25">
      <c r="A173" s="9" t="s">
        <v>1210</v>
      </c>
      <c r="B173" s="9" t="s">
        <v>1211</v>
      </c>
      <c r="C173" s="4" t="s">
        <v>28</v>
      </c>
      <c r="D173" s="9" t="s">
        <v>1212</v>
      </c>
      <c r="E173" s="4" t="s">
        <v>30</v>
      </c>
      <c r="F173" s="4" t="s">
        <v>31</v>
      </c>
      <c r="G173" s="4" t="s">
        <v>90</v>
      </c>
      <c r="H173" s="9" t="s">
        <v>91</v>
      </c>
      <c r="I173" s="4" t="s">
        <v>1213</v>
      </c>
      <c r="J173" s="4" t="s">
        <v>35</v>
      </c>
      <c r="K173" s="4" t="s">
        <v>42</v>
      </c>
      <c r="L173" s="4" t="s">
        <v>37</v>
      </c>
      <c r="M173" s="10">
        <v>5000000</v>
      </c>
      <c r="N173" s="4" t="s">
        <v>37</v>
      </c>
      <c r="O173" s="11">
        <v>200000</v>
      </c>
      <c r="P173" s="4" t="s">
        <v>37</v>
      </c>
      <c r="Q173" s="12">
        <v>3100000</v>
      </c>
      <c r="R173" s="4" t="s">
        <v>38</v>
      </c>
      <c r="S173" s="12"/>
      <c r="T173" s="12">
        <v>8300000</v>
      </c>
      <c r="U173" s="9"/>
      <c r="V173">
        <f>IF(ISNUMBER(MATCH(I173,#REF!,0)),1,0)</f>
        <v>0</v>
      </c>
      <c r="W173" t="str">
        <f>IF(V173=1,VLOOKUP(I173,#REF!,2,FALSE),"No Match")</f>
        <v>No Match</v>
      </c>
    </row>
    <row r="174" spans="1:23" hidden="1" x14ac:dyDescent="0.25">
      <c r="A174" s="9"/>
      <c r="B174" s="9"/>
      <c r="C174" s="4"/>
      <c r="D174" s="9"/>
      <c r="E174" s="4"/>
      <c r="F174" s="4"/>
      <c r="G174" s="4"/>
      <c r="H174" s="9"/>
      <c r="I174" s="4"/>
      <c r="J174" s="4"/>
      <c r="K174" s="4"/>
      <c r="L174" s="4"/>
      <c r="M174" s="10"/>
      <c r="N174" s="4"/>
      <c r="O174" s="11"/>
      <c r="P174" s="4"/>
      <c r="Q174" s="12"/>
      <c r="R174" s="4"/>
      <c r="S174" s="12"/>
      <c r="T174" s="12"/>
      <c r="U174" s="9"/>
    </row>
    <row r="175" spans="1:23" hidden="1" x14ac:dyDescent="0.25">
      <c r="A175" s="9"/>
      <c r="B175" s="9"/>
      <c r="C175" s="4"/>
      <c r="D175" s="9"/>
      <c r="E175" s="4"/>
      <c r="F175" s="4"/>
      <c r="G175" s="4"/>
      <c r="H175" s="9"/>
      <c r="I175" s="4"/>
      <c r="J175" s="4"/>
      <c r="K175" s="4"/>
      <c r="L175" s="4"/>
      <c r="M175" s="10"/>
      <c r="N175" s="4"/>
      <c r="O175" s="11"/>
      <c r="P175" s="4"/>
      <c r="Q175" s="12"/>
      <c r="R175" s="4"/>
      <c r="S175" s="12"/>
      <c r="T175" s="12"/>
      <c r="U175" s="9"/>
    </row>
    <row r="176" spans="1:23" ht="60" x14ac:dyDescent="0.25">
      <c r="A176" s="9" t="s">
        <v>1234</v>
      </c>
      <c r="B176" s="9" t="s">
        <v>356</v>
      </c>
      <c r="C176" s="4" t="s">
        <v>28</v>
      </c>
      <c r="D176" s="9" t="s">
        <v>1235</v>
      </c>
      <c r="E176" s="4" t="s">
        <v>30</v>
      </c>
      <c r="F176" s="4" t="s">
        <v>31</v>
      </c>
      <c r="G176" s="4" t="s">
        <v>718</v>
      </c>
      <c r="H176" s="9" t="s">
        <v>1236</v>
      </c>
      <c r="I176" s="4" t="s">
        <v>1237</v>
      </c>
      <c r="J176" s="4" t="s">
        <v>35</v>
      </c>
      <c r="K176" s="4" t="s">
        <v>36</v>
      </c>
      <c r="L176" s="4" t="s">
        <v>37</v>
      </c>
      <c r="M176" s="10">
        <v>40072000</v>
      </c>
      <c r="N176" s="4" t="s">
        <v>37</v>
      </c>
      <c r="O176" s="11">
        <v>7908000</v>
      </c>
      <c r="P176" s="4" t="s">
        <v>37</v>
      </c>
      <c r="Q176" s="12">
        <v>101599000</v>
      </c>
      <c r="R176" s="4" t="s">
        <v>38</v>
      </c>
      <c r="S176" s="12"/>
      <c r="T176" s="12">
        <v>149579000</v>
      </c>
      <c r="U176" s="9"/>
      <c r="V176">
        <f>IF(ISNUMBER(MATCH(I176,#REF!,0)),1,0)</f>
        <v>0</v>
      </c>
      <c r="W176" t="str">
        <f>IF(V176=1,VLOOKUP(I176,#REF!,2,FALSE),"No Match")</f>
        <v>No Match</v>
      </c>
    </row>
    <row r="177" spans="1:23" ht="45" x14ac:dyDescent="0.25">
      <c r="A177" s="9" t="s">
        <v>1238</v>
      </c>
      <c r="B177" s="9" t="s">
        <v>742</v>
      </c>
      <c r="C177" s="4" t="s">
        <v>28</v>
      </c>
      <c r="D177" s="9" t="s">
        <v>1239</v>
      </c>
      <c r="E177" s="4" t="s">
        <v>30</v>
      </c>
      <c r="F177" s="4" t="s">
        <v>31</v>
      </c>
      <c r="G177" s="4" t="s">
        <v>90</v>
      </c>
      <c r="H177" s="9" t="s">
        <v>91</v>
      </c>
      <c r="I177" s="4" t="s">
        <v>1240</v>
      </c>
      <c r="J177" s="4" t="s">
        <v>77</v>
      </c>
      <c r="K177" s="4" t="s">
        <v>36</v>
      </c>
      <c r="L177" s="4" t="s">
        <v>77</v>
      </c>
      <c r="M177" s="10">
        <v>18200000</v>
      </c>
      <c r="N177" s="4" t="s">
        <v>77</v>
      </c>
      <c r="O177" s="11">
        <v>1100000</v>
      </c>
      <c r="P177" s="4" t="s">
        <v>77</v>
      </c>
      <c r="Q177" s="12">
        <v>132201000</v>
      </c>
      <c r="R177" s="4" t="s">
        <v>38</v>
      </c>
      <c r="S177" s="12"/>
      <c r="T177" s="12">
        <v>151501000</v>
      </c>
      <c r="U177" s="9"/>
      <c r="V177">
        <f>IF(ISNUMBER(MATCH(I177,#REF!,0)),1,0)</f>
        <v>0</v>
      </c>
      <c r="W177" t="str">
        <f>IF(V177=1,VLOOKUP(I177,#REF!,2,FALSE),"No Match")</f>
        <v>No Match</v>
      </c>
    </row>
    <row r="178" spans="1:23" hidden="1" x14ac:dyDescent="0.25">
      <c r="A178" s="9"/>
      <c r="B178" s="9"/>
      <c r="C178" s="4"/>
      <c r="D178" s="9"/>
      <c r="E178" s="4"/>
      <c r="F178" s="4"/>
      <c r="G178" s="4"/>
      <c r="H178" s="9"/>
      <c r="I178" s="4"/>
      <c r="J178" s="4"/>
      <c r="K178" s="4"/>
      <c r="L178" s="4"/>
      <c r="M178" s="10"/>
      <c r="N178" s="4"/>
      <c r="O178" s="11"/>
      <c r="P178" s="4"/>
      <c r="Q178" s="12"/>
      <c r="R178" s="4"/>
      <c r="S178" s="12"/>
      <c r="T178" s="12"/>
      <c r="U178" s="9"/>
    </row>
    <row r="179" spans="1:23" ht="30" x14ac:dyDescent="0.25">
      <c r="A179" s="9" t="s">
        <v>1245</v>
      </c>
      <c r="B179" s="9" t="s">
        <v>1246</v>
      </c>
      <c r="C179" s="4" t="s">
        <v>28</v>
      </c>
      <c r="D179" s="9" t="s">
        <v>1247</v>
      </c>
      <c r="E179" s="4" t="s">
        <v>30</v>
      </c>
      <c r="F179" s="4" t="s">
        <v>31</v>
      </c>
      <c r="G179" s="4" t="s">
        <v>90</v>
      </c>
      <c r="H179" s="9" t="s">
        <v>1109</v>
      </c>
      <c r="I179" s="4" t="s">
        <v>1248</v>
      </c>
      <c r="J179" s="4" t="s">
        <v>77</v>
      </c>
      <c r="K179" s="4" t="s">
        <v>42</v>
      </c>
      <c r="L179" s="4" t="s">
        <v>77</v>
      </c>
      <c r="M179" s="10">
        <v>750000</v>
      </c>
      <c r="N179" s="4" t="s">
        <v>77</v>
      </c>
      <c r="O179" s="11">
        <v>100000</v>
      </c>
      <c r="P179" s="4" t="s">
        <v>77</v>
      </c>
      <c r="Q179" s="12">
        <v>4500000</v>
      </c>
      <c r="R179" s="4" t="s">
        <v>38</v>
      </c>
      <c r="S179" s="12"/>
      <c r="T179" s="12">
        <v>5350000</v>
      </c>
      <c r="U179" s="9" t="s">
        <v>1249</v>
      </c>
      <c r="V179">
        <f>IF(ISNUMBER(MATCH(I179,#REF!,0)),1,0)</f>
        <v>0</v>
      </c>
      <c r="W179" t="str">
        <f>IF(V179=1,VLOOKUP(I179,#REF!,2,FALSE),"No Match")</f>
        <v>No Match</v>
      </c>
    </row>
  </sheetData>
  <autoFilter ref="A1:W179" xr:uid="{9CFEA06A-A56F-4A57-829A-3566CDBBBA3C}">
    <filterColumn colId="21">
      <customFilters>
        <customFilter operator="notEqual" val=" "/>
      </customFilters>
    </filterColumn>
  </autoFilter>
  <conditionalFormatting sqref="I1">
    <cfRule type="duplicateValues" dxfId="3" priority="2"/>
  </conditionalFormatting>
  <conditionalFormatting sqref="I2:I179">
    <cfRule type="duplicateValues" dxfId="2"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D578C-F728-43F2-B389-4A4A3099FDF0}">
  <dimension ref="A1:W103"/>
  <sheetViews>
    <sheetView topLeftCell="E1" workbookViewId="0">
      <selection activeCell="D3" sqref="D3"/>
    </sheetView>
  </sheetViews>
  <sheetFormatPr defaultRowHeight="15" x14ac:dyDescent="0.25"/>
  <cols>
    <col min="1" max="1" width="17.7109375" customWidth="1"/>
    <col min="2" max="2" width="28.7109375" customWidth="1"/>
    <col min="3" max="3" width="18.28515625" customWidth="1"/>
    <col min="4" max="4" width="46.7109375" customWidth="1"/>
    <col min="5" max="5" width="13.7109375" customWidth="1"/>
    <col min="6" max="6" width="21.42578125" customWidth="1"/>
    <col min="7" max="7" width="12.7109375" customWidth="1"/>
    <col min="8" max="8" width="28.7109375" customWidth="1"/>
    <col min="9" max="9" width="12.7109375" customWidth="1"/>
    <col min="10" max="10" width="14.7109375" customWidth="1"/>
    <col min="11" max="20" width="16.7109375" customWidth="1"/>
    <col min="21" max="21" width="36.7109375" customWidth="1"/>
  </cols>
  <sheetData>
    <row r="1" spans="1:23" ht="75" x14ac:dyDescent="0.25">
      <c r="A1" s="2" t="s">
        <v>5</v>
      </c>
      <c r="B1" s="2" t="s">
        <v>6</v>
      </c>
      <c r="C1" s="2" t="s">
        <v>7</v>
      </c>
      <c r="D1" s="2" t="s">
        <v>8</v>
      </c>
      <c r="E1" s="2" t="s">
        <v>9</v>
      </c>
      <c r="F1" s="2" t="s">
        <v>10</v>
      </c>
      <c r="G1" s="2" t="s">
        <v>11</v>
      </c>
      <c r="H1" s="2" t="s">
        <v>12</v>
      </c>
      <c r="I1" s="2" t="s">
        <v>13</v>
      </c>
      <c r="J1" s="2" t="s">
        <v>14</v>
      </c>
      <c r="K1" s="2" t="s">
        <v>15</v>
      </c>
      <c r="L1" s="2" t="s">
        <v>16</v>
      </c>
      <c r="M1" s="2" t="s">
        <v>17</v>
      </c>
      <c r="N1" s="2" t="s">
        <v>18</v>
      </c>
      <c r="O1" s="2" t="s">
        <v>19</v>
      </c>
      <c r="P1" s="2" t="s">
        <v>20</v>
      </c>
      <c r="Q1" s="2" t="s">
        <v>21</v>
      </c>
      <c r="R1" s="2" t="s">
        <v>22</v>
      </c>
      <c r="S1" s="2" t="s">
        <v>23</v>
      </c>
      <c r="T1" s="2" t="s">
        <v>24</v>
      </c>
      <c r="U1" s="2" t="s">
        <v>25</v>
      </c>
      <c r="V1" s="17" t="s">
        <v>1947</v>
      </c>
      <c r="W1" s="17" t="s">
        <v>1256</v>
      </c>
    </row>
    <row r="2" spans="1:23" ht="45" x14ac:dyDescent="0.25">
      <c r="A2" s="9" t="s">
        <v>78</v>
      </c>
      <c r="B2" s="9" t="s">
        <v>84</v>
      </c>
      <c r="C2" s="4" t="s">
        <v>28</v>
      </c>
      <c r="D2" s="9" t="s">
        <v>85</v>
      </c>
      <c r="E2" s="4" t="s">
        <v>30</v>
      </c>
      <c r="F2" s="4" t="s">
        <v>31</v>
      </c>
      <c r="G2" s="4" t="s">
        <v>81</v>
      </c>
      <c r="H2" s="9" t="s">
        <v>82</v>
      </c>
      <c r="I2" s="4" t="s">
        <v>86</v>
      </c>
      <c r="J2" s="4" t="s">
        <v>77</v>
      </c>
      <c r="K2" s="4" t="s">
        <v>42</v>
      </c>
      <c r="L2" s="4" t="s">
        <v>77</v>
      </c>
      <c r="M2" s="10">
        <v>4000000</v>
      </c>
      <c r="N2" s="4" t="s">
        <v>77</v>
      </c>
      <c r="O2" s="11">
        <v>600000</v>
      </c>
      <c r="P2" s="4" t="s">
        <v>77</v>
      </c>
      <c r="Q2" s="12">
        <v>104300000</v>
      </c>
      <c r="R2" s="4" t="s">
        <v>38</v>
      </c>
      <c r="S2" s="12"/>
      <c r="T2" s="12">
        <v>108900000</v>
      </c>
      <c r="U2" s="9"/>
      <c r="V2">
        <v>0</v>
      </c>
      <c r="W2" t="s">
        <v>1951</v>
      </c>
    </row>
    <row r="3" spans="1:23" x14ac:dyDescent="0.25">
      <c r="A3" s="9" t="s">
        <v>93</v>
      </c>
      <c r="B3" s="9" t="s">
        <v>94</v>
      </c>
      <c r="C3" s="4" t="s">
        <v>28</v>
      </c>
      <c r="D3" s="9" t="s">
        <v>95</v>
      </c>
      <c r="E3" s="4" t="s">
        <v>30</v>
      </c>
      <c r="F3" s="4" t="s">
        <v>31</v>
      </c>
      <c r="G3" s="4" t="s">
        <v>90</v>
      </c>
      <c r="H3" s="9" t="s">
        <v>91</v>
      </c>
      <c r="I3" s="4" t="s">
        <v>96</v>
      </c>
      <c r="J3" s="4" t="s">
        <v>77</v>
      </c>
      <c r="K3" s="4" t="s">
        <v>36</v>
      </c>
      <c r="L3" s="4" t="s">
        <v>77</v>
      </c>
      <c r="M3" s="10">
        <v>4300000</v>
      </c>
      <c r="N3" s="4" t="s">
        <v>38</v>
      </c>
      <c r="O3" s="11"/>
      <c r="P3" s="4" t="s">
        <v>77</v>
      </c>
      <c r="Q3" s="12">
        <v>25600000</v>
      </c>
      <c r="R3" s="4" t="s">
        <v>38</v>
      </c>
      <c r="S3" s="12"/>
      <c r="T3" s="12">
        <v>29900000</v>
      </c>
      <c r="U3" s="9"/>
      <c r="V3">
        <v>0</v>
      </c>
      <c r="W3" t="s">
        <v>1951</v>
      </c>
    </row>
    <row r="4" spans="1:23" ht="60" x14ac:dyDescent="0.25">
      <c r="A4" s="9" t="s">
        <v>129</v>
      </c>
      <c r="B4" s="9" t="s">
        <v>111</v>
      </c>
      <c r="C4" s="4" t="s">
        <v>28</v>
      </c>
      <c r="D4" s="9" t="s">
        <v>144</v>
      </c>
      <c r="E4" s="4" t="s">
        <v>30</v>
      </c>
      <c r="F4" s="4" t="s">
        <v>31</v>
      </c>
      <c r="G4" s="4" t="s">
        <v>131</v>
      </c>
      <c r="H4" s="9" t="s">
        <v>136</v>
      </c>
      <c r="I4" s="4" t="s">
        <v>145</v>
      </c>
      <c r="J4" s="4" t="s">
        <v>35</v>
      </c>
      <c r="K4" s="4" t="s">
        <v>36</v>
      </c>
      <c r="L4" s="4" t="s">
        <v>37</v>
      </c>
      <c r="M4" s="10">
        <v>38989000</v>
      </c>
      <c r="N4" s="4" t="s">
        <v>37</v>
      </c>
      <c r="O4" s="11">
        <v>1920000</v>
      </c>
      <c r="P4" s="4" t="s">
        <v>37</v>
      </c>
      <c r="Q4" s="12">
        <v>36102000</v>
      </c>
      <c r="R4" s="4" t="s">
        <v>38</v>
      </c>
      <c r="S4" s="12"/>
      <c r="T4" s="12">
        <v>77011000</v>
      </c>
      <c r="U4" s="9"/>
      <c r="V4">
        <v>0</v>
      </c>
      <c r="W4" t="s">
        <v>1951</v>
      </c>
    </row>
    <row r="5" spans="1:23" ht="60" x14ac:dyDescent="0.25">
      <c r="A5" s="9" t="s">
        <v>149</v>
      </c>
      <c r="B5" s="9" t="s">
        <v>150</v>
      </c>
      <c r="C5" s="4" t="s">
        <v>28</v>
      </c>
      <c r="D5" s="9" t="s">
        <v>151</v>
      </c>
      <c r="E5" s="4" t="s">
        <v>30</v>
      </c>
      <c r="F5" s="4" t="s">
        <v>31</v>
      </c>
      <c r="G5" s="4" t="s">
        <v>152</v>
      </c>
      <c r="H5" s="9" t="s">
        <v>153</v>
      </c>
      <c r="I5" s="4" t="s">
        <v>154</v>
      </c>
      <c r="J5" s="4" t="s">
        <v>35</v>
      </c>
      <c r="K5" s="4" t="s">
        <v>42</v>
      </c>
      <c r="L5" s="4" t="s">
        <v>37</v>
      </c>
      <c r="M5" s="10">
        <v>4075000</v>
      </c>
      <c r="N5" s="4" t="s">
        <v>37</v>
      </c>
      <c r="O5" s="11">
        <v>17400000</v>
      </c>
      <c r="P5" s="4" t="s">
        <v>37</v>
      </c>
      <c r="Q5" s="12">
        <v>185001000</v>
      </c>
      <c r="R5" s="4" t="s">
        <v>38</v>
      </c>
      <c r="S5" s="12"/>
      <c r="T5" s="12">
        <v>206476000</v>
      </c>
      <c r="U5" s="9"/>
      <c r="V5">
        <v>0</v>
      </c>
      <c r="W5" t="s">
        <v>1951</v>
      </c>
    </row>
    <row r="6" spans="1:23" ht="60" x14ac:dyDescent="0.25">
      <c r="A6" s="9" t="s">
        <v>149</v>
      </c>
      <c r="B6" s="9" t="s">
        <v>160</v>
      </c>
      <c r="C6" s="4" t="s">
        <v>28</v>
      </c>
      <c r="D6" s="9" t="s">
        <v>161</v>
      </c>
      <c r="E6" s="4" t="s">
        <v>30</v>
      </c>
      <c r="F6" s="4" t="s">
        <v>31</v>
      </c>
      <c r="G6" s="4" t="s">
        <v>152</v>
      </c>
      <c r="H6" s="9" t="s">
        <v>153</v>
      </c>
      <c r="I6" s="4" t="s">
        <v>162</v>
      </c>
      <c r="J6" s="4" t="s">
        <v>163</v>
      </c>
      <c r="K6" s="4" t="s">
        <v>164</v>
      </c>
      <c r="L6" s="4" t="s">
        <v>37</v>
      </c>
      <c r="M6" s="10">
        <v>92500000</v>
      </c>
      <c r="N6" s="4" t="s">
        <v>37</v>
      </c>
      <c r="O6" s="11">
        <v>10200000</v>
      </c>
      <c r="P6" s="4" t="s">
        <v>37</v>
      </c>
      <c r="Q6" s="12">
        <v>39400000</v>
      </c>
      <c r="R6" s="4" t="s">
        <v>38</v>
      </c>
      <c r="S6" s="12"/>
      <c r="T6" s="12">
        <v>142100000</v>
      </c>
      <c r="U6" s="9"/>
      <c r="V6">
        <v>0</v>
      </c>
      <c r="W6" t="s">
        <v>1951</v>
      </c>
    </row>
    <row r="7" spans="1:23" ht="30" x14ac:dyDescent="0.25">
      <c r="A7" s="9" t="s">
        <v>149</v>
      </c>
      <c r="B7" s="9" t="s">
        <v>165</v>
      </c>
      <c r="C7" s="4" t="s">
        <v>28</v>
      </c>
      <c r="D7" s="9" t="s">
        <v>166</v>
      </c>
      <c r="E7" s="4" t="s">
        <v>30</v>
      </c>
      <c r="F7" s="4" t="s">
        <v>31</v>
      </c>
      <c r="G7" s="4" t="s">
        <v>152</v>
      </c>
      <c r="H7" s="9" t="s">
        <v>153</v>
      </c>
      <c r="I7" s="4" t="s">
        <v>167</v>
      </c>
      <c r="J7" s="4" t="s">
        <v>77</v>
      </c>
      <c r="K7" s="4" t="s">
        <v>36</v>
      </c>
      <c r="L7" s="4" t="s">
        <v>77</v>
      </c>
      <c r="M7" s="10">
        <v>23800000</v>
      </c>
      <c r="N7" s="4" t="s">
        <v>77</v>
      </c>
      <c r="O7" s="11">
        <v>3900000</v>
      </c>
      <c r="P7" s="4" t="s">
        <v>77</v>
      </c>
      <c r="Q7" s="12">
        <v>48873000</v>
      </c>
      <c r="R7" s="4" t="s">
        <v>38</v>
      </c>
      <c r="S7" s="12"/>
      <c r="T7" s="12">
        <v>76573000</v>
      </c>
      <c r="U7" s="9"/>
      <c r="V7">
        <v>0</v>
      </c>
      <c r="W7" t="s">
        <v>1951</v>
      </c>
    </row>
    <row r="8" spans="1:23" ht="60" x14ac:dyDescent="0.25">
      <c r="A8" s="9" t="s">
        <v>149</v>
      </c>
      <c r="B8" s="9" t="s">
        <v>168</v>
      </c>
      <c r="C8" s="4" t="s">
        <v>28</v>
      </c>
      <c r="D8" s="9" t="s">
        <v>169</v>
      </c>
      <c r="E8" s="4" t="s">
        <v>30</v>
      </c>
      <c r="F8" s="4" t="s">
        <v>31</v>
      </c>
      <c r="G8" s="4" t="s">
        <v>152</v>
      </c>
      <c r="H8" s="9" t="s">
        <v>153</v>
      </c>
      <c r="I8" s="4" t="s">
        <v>170</v>
      </c>
      <c r="J8" s="4" t="s">
        <v>171</v>
      </c>
      <c r="K8" s="4" t="s">
        <v>36</v>
      </c>
      <c r="L8" s="4" t="s">
        <v>37</v>
      </c>
      <c r="M8" s="10">
        <v>9600000</v>
      </c>
      <c r="N8" s="4" t="s">
        <v>37</v>
      </c>
      <c r="O8" s="11">
        <v>7000000</v>
      </c>
      <c r="P8" s="4" t="s">
        <v>37</v>
      </c>
      <c r="Q8" s="12">
        <v>9100000</v>
      </c>
      <c r="R8" s="4" t="s">
        <v>38</v>
      </c>
      <c r="S8" s="12"/>
      <c r="T8" s="12">
        <v>25700000</v>
      </c>
      <c r="U8" s="9"/>
      <c r="V8">
        <v>0</v>
      </c>
      <c r="W8" t="s">
        <v>1951</v>
      </c>
    </row>
    <row r="9" spans="1:23" ht="45" x14ac:dyDescent="0.25">
      <c r="A9" s="9" t="s">
        <v>149</v>
      </c>
      <c r="B9" s="9" t="s">
        <v>172</v>
      </c>
      <c r="C9" s="4" t="s">
        <v>28</v>
      </c>
      <c r="D9" s="9" t="s">
        <v>173</v>
      </c>
      <c r="E9" s="4" t="s">
        <v>30</v>
      </c>
      <c r="F9" s="4" t="s">
        <v>31</v>
      </c>
      <c r="G9" s="4" t="s">
        <v>152</v>
      </c>
      <c r="H9" s="9" t="s">
        <v>153</v>
      </c>
      <c r="I9" s="4" t="s">
        <v>174</v>
      </c>
      <c r="J9" s="4" t="s">
        <v>77</v>
      </c>
      <c r="K9" s="4" t="s">
        <v>36</v>
      </c>
      <c r="L9" s="4" t="s">
        <v>77</v>
      </c>
      <c r="M9" s="10">
        <v>35590000</v>
      </c>
      <c r="N9" s="4" t="s">
        <v>77</v>
      </c>
      <c r="O9" s="11">
        <v>300000</v>
      </c>
      <c r="P9" s="4" t="s">
        <v>77</v>
      </c>
      <c r="Q9" s="12">
        <v>6500000</v>
      </c>
      <c r="R9" s="4" t="s">
        <v>38</v>
      </c>
      <c r="S9" s="12"/>
      <c r="T9" s="12">
        <v>42390000</v>
      </c>
      <c r="U9" s="9"/>
      <c r="V9">
        <v>0</v>
      </c>
      <c r="W9" t="s">
        <v>1951</v>
      </c>
    </row>
    <row r="10" spans="1:23" ht="60" x14ac:dyDescent="0.25">
      <c r="A10" s="9" t="s">
        <v>149</v>
      </c>
      <c r="B10" s="9" t="s">
        <v>172</v>
      </c>
      <c r="C10" s="4" t="s">
        <v>28</v>
      </c>
      <c r="D10" s="9" t="s">
        <v>175</v>
      </c>
      <c r="E10" s="4" t="s">
        <v>30</v>
      </c>
      <c r="F10" s="4" t="s">
        <v>31</v>
      </c>
      <c r="G10" s="4" t="s">
        <v>152</v>
      </c>
      <c r="H10" s="9" t="s">
        <v>153</v>
      </c>
      <c r="I10" s="4" t="s">
        <v>176</v>
      </c>
      <c r="J10" s="4" t="s">
        <v>77</v>
      </c>
      <c r="K10" s="4" t="s">
        <v>36</v>
      </c>
      <c r="L10" s="4" t="s">
        <v>77</v>
      </c>
      <c r="M10" s="10">
        <v>66000000</v>
      </c>
      <c r="N10" s="4" t="s">
        <v>77</v>
      </c>
      <c r="O10" s="11">
        <v>6700000</v>
      </c>
      <c r="P10" s="4" t="s">
        <v>77</v>
      </c>
      <c r="Q10" s="12">
        <v>31899000</v>
      </c>
      <c r="R10" s="4" t="s">
        <v>38</v>
      </c>
      <c r="S10" s="12"/>
      <c r="T10" s="12">
        <v>104599000</v>
      </c>
      <c r="U10" s="9"/>
      <c r="V10">
        <v>0</v>
      </c>
      <c r="W10" t="s">
        <v>1951</v>
      </c>
    </row>
    <row r="11" spans="1:23" ht="60" x14ac:dyDescent="0.25">
      <c r="A11" s="9" t="s">
        <v>193</v>
      </c>
      <c r="B11" s="9" t="s">
        <v>155</v>
      </c>
      <c r="C11" s="4" t="s">
        <v>28</v>
      </c>
      <c r="D11" s="9" t="s">
        <v>194</v>
      </c>
      <c r="E11" s="4" t="s">
        <v>30</v>
      </c>
      <c r="F11" s="4" t="s">
        <v>31</v>
      </c>
      <c r="G11" s="4" t="s">
        <v>152</v>
      </c>
      <c r="H11" s="9" t="s">
        <v>75</v>
      </c>
      <c r="I11" s="4" t="s">
        <v>195</v>
      </c>
      <c r="J11" s="4" t="s">
        <v>163</v>
      </c>
      <c r="K11" s="4" t="s">
        <v>42</v>
      </c>
      <c r="L11" s="4" t="s">
        <v>37</v>
      </c>
      <c r="M11" s="10">
        <v>4200000</v>
      </c>
      <c r="N11" s="4" t="s">
        <v>37</v>
      </c>
      <c r="O11" s="11">
        <v>1600000</v>
      </c>
      <c r="P11" s="4" t="s">
        <v>37</v>
      </c>
      <c r="Q11" s="12">
        <v>29600000</v>
      </c>
      <c r="R11" s="4" t="s">
        <v>38</v>
      </c>
      <c r="S11" s="12"/>
      <c r="T11" s="12">
        <v>35400000</v>
      </c>
      <c r="U11" s="9" t="s">
        <v>196</v>
      </c>
      <c r="V11">
        <v>0</v>
      </c>
      <c r="W11" t="s">
        <v>1951</v>
      </c>
    </row>
    <row r="12" spans="1:23" ht="60" x14ac:dyDescent="0.25">
      <c r="A12" s="9" t="s">
        <v>193</v>
      </c>
      <c r="B12" s="9" t="s">
        <v>155</v>
      </c>
      <c r="C12" s="4" t="s">
        <v>28</v>
      </c>
      <c r="D12" s="9" t="s">
        <v>197</v>
      </c>
      <c r="E12" s="4" t="s">
        <v>30</v>
      </c>
      <c r="F12" s="4" t="s">
        <v>31</v>
      </c>
      <c r="G12" s="4" t="s">
        <v>152</v>
      </c>
      <c r="H12" s="9" t="s">
        <v>75</v>
      </c>
      <c r="I12" s="4" t="s">
        <v>198</v>
      </c>
      <c r="J12" s="4" t="s">
        <v>163</v>
      </c>
      <c r="K12" s="4" t="s">
        <v>42</v>
      </c>
      <c r="L12" s="4" t="s">
        <v>37</v>
      </c>
      <c r="M12" s="10">
        <v>16400000</v>
      </c>
      <c r="N12" s="4" t="s">
        <v>37</v>
      </c>
      <c r="O12" s="11">
        <v>6100000</v>
      </c>
      <c r="P12" s="4" t="s">
        <v>37</v>
      </c>
      <c r="Q12" s="12">
        <v>26200000</v>
      </c>
      <c r="R12" s="4" t="s">
        <v>38</v>
      </c>
      <c r="S12" s="12"/>
      <c r="T12" s="12">
        <v>48700000</v>
      </c>
      <c r="U12" s="9"/>
      <c r="V12">
        <v>0</v>
      </c>
      <c r="W12" t="s">
        <v>1951</v>
      </c>
    </row>
    <row r="13" spans="1:23" ht="60" x14ac:dyDescent="0.25">
      <c r="A13" s="9" t="s">
        <v>193</v>
      </c>
      <c r="B13" s="9" t="s">
        <v>155</v>
      </c>
      <c r="C13" s="4" t="s">
        <v>28</v>
      </c>
      <c r="D13" s="9" t="s">
        <v>199</v>
      </c>
      <c r="E13" s="4" t="s">
        <v>30</v>
      </c>
      <c r="F13" s="4" t="s">
        <v>31</v>
      </c>
      <c r="G13" s="4" t="s">
        <v>152</v>
      </c>
      <c r="H13" s="9" t="s">
        <v>75</v>
      </c>
      <c r="I13" s="4" t="s">
        <v>200</v>
      </c>
      <c r="J13" s="4" t="s">
        <v>163</v>
      </c>
      <c r="K13" s="4" t="s">
        <v>42</v>
      </c>
      <c r="L13" s="4" t="s">
        <v>37</v>
      </c>
      <c r="M13" s="10">
        <v>1600000</v>
      </c>
      <c r="N13" s="4" t="s">
        <v>37</v>
      </c>
      <c r="O13" s="11">
        <v>300000</v>
      </c>
      <c r="P13" s="4" t="s">
        <v>37</v>
      </c>
      <c r="Q13" s="12">
        <v>17500000</v>
      </c>
      <c r="R13" s="4" t="s">
        <v>38</v>
      </c>
      <c r="S13" s="12"/>
      <c r="T13" s="12">
        <v>19400000</v>
      </c>
      <c r="U13" s="9"/>
      <c r="V13">
        <v>0</v>
      </c>
      <c r="W13" t="s">
        <v>1951</v>
      </c>
    </row>
    <row r="14" spans="1:23" ht="60" x14ac:dyDescent="0.25">
      <c r="A14" s="9" t="s">
        <v>193</v>
      </c>
      <c r="B14" s="9" t="s">
        <v>155</v>
      </c>
      <c r="C14" s="4" t="s">
        <v>28</v>
      </c>
      <c r="D14" s="9" t="s">
        <v>201</v>
      </c>
      <c r="E14" s="4" t="s">
        <v>30</v>
      </c>
      <c r="F14" s="4" t="s">
        <v>31</v>
      </c>
      <c r="G14" s="4" t="s">
        <v>152</v>
      </c>
      <c r="H14" s="9" t="s">
        <v>75</v>
      </c>
      <c r="I14" s="4" t="s">
        <v>202</v>
      </c>
      <c r="J14" s="4" t="s">
        <v>163</v>
      </c>
      <c r="K14" s="4" t="s">
        <v>42</v>
      </c>
      <c r="L14" s="4" t="s">
        <v>37</v>
      </c>
      <c r="M14" s="10">
        <v>1500000</v>
      </c>
      <c r="N14" s="4" t="s">
        <v>37</v>
      </c>
      <c r="O14" s="11">
        <v>600000</v>
      </c>
      <c r="P14" s="4" t="s">
        <v>37</v>
      </c>
      <c r="Q14" s="12">
        <v>20700000</v>
      </c>
      <c r="R14" s="4" t="s">
        <v>38</v>
      </c>
      <c r="S14" s="12"/>
      <c r="T14" s="12">
        <v>22800000</v>
      </c>
      <c r="U14" s="9" t="s">
        <v>203</v>
      </c>
      <c r="V14">
        <v>0</v>
      </c>
      <c r="W14" t="s">
        <v>1951</v>
      </c>
    </row>
    <row r="15" spans="1:23" ht="60" x14ac:dyDescent="0.25">
      <c r="A15" s="9" t="s">
        <v>193</v>
      </c>
      <c r="B15" s="9" t="s">
        <v>155</v>
      </c>
      <c r="C15" s="4" t="s">
        <v>28</v>
      </c>
      <c r="D15" s="9" t="s">
        <v>204</v>
      </c>
      <c r="E15" s="4" t="s">
        <v>30</v>
      </c>
      <c r="F15" s="4" t="s">
        <v>31</v>
      </c>
      <c r="G15" s="4" t="s">
        <v>152</v>
      </c>
      <c r="H15" s="9" t="s">
        <v>75</v>
      </c>
      <c r="I15" s="4" t="s">
        <v>205</v>
      </c>
      <c r="J15" s="4" t="s">
        <v>35</v>
      </c>
      <c r="K15" s="4" t="s">
        <v>42</v>
      </c>
      <c r="L15" s="4" t="s">
        <v>37</v>
      </c>
      <c r="M15" s="10">
        <v>1300000</v>
      </c>
      <c r="N15" s="4" t="s">
        <v>37</v>
      </c>
      <c r="O15" s="11">
        <v>200000</v>
      </c>
      <c r="P15" s="4" t="s">
        <v>37</v>
      </c>
      <c r="Q15" s="12">
        <v>21500000</v>
      </c>
      <c r="R15" s="4" t="s">
        <v>38</v>
      </c>
      <c r="S15" s="12"/>
      <c r="T15" s="12">
        <v>23000000</v>
      </c>
      <c r="U15" s="9"/>
      <c r="V15">
        <v>0</v>
      </c>
      <c r="W15" t="s">
        <v>1951</v>
      </c>
    </row>
    <row r="16" spans="1:23" ht="45" x14ac:dyDescent="0.25">
      <c r="A16" s="9" t="s">
        <v>193</v>
      </c>
      <c r="B16" s="9" t="s">
        <v>155</v>
      </c>
      <c r="C16" s="4" t="s">
        <v>28</v>
      </c>
      <c r="D16" s="9" t="s">
        <v>206</v>
      </c>
      <c r="E16" s="4" t="s">
        <v>30</v>
      </c>
      <c r="F16" s="4" t="s">
        <v>31</v>
      </c>
      <c r="G16" s="4" t="s">
        <v>152</v>
      </c>
      <c r="H16" s="9" t="s">
        <v>75</v>
      </c>
      <c r="I16" s="4" t="s">
        <v>207</v>
      </c>
      <c r="J16" s="4" t="s">
        <v>77</v>
      </c>
      <c r="K16" s="4" t="s">
        <v>42</v>
      </c>
      <c r="L16" s="4" t="s">
        <v>77</v>
      </c>
      <c r="M16" s="10">
        <v>2660000</v>
      </c>
      <c r="N16" s="4" t="s">
        <v>77</v>
      </c>
      <c r="O16" s="11">
        <v>100000</v>
      </c>
      <c r="P16" s="4" t="s">
        <v>77</v>
      </c>
      <c r="Q16" s="12">
        <v>5200000</v>
      </c>
      <c r="R16" s="4" t="s">
        <v>38</v>
      </c>
      <c r="S16" s="12"/>
      <c r="T16" s="12">
        <v>7960000</v>
      </c>
      <c r="U16" s="9"/>
      <c r="V16">
        <v>0</v>
      </c>
      <c r="W16" t="s">
        <v>1951</v>
      </c>
    </row>
    <row r="17" spans="1:23" x14ac:dyDescent="0.25">
      <c r="A17" s="9" t="s">
        <v>193</v>
      </c>
      <c r="B17" s="9" t="s">
        <v>213</v>
      </c>
      <c r="C17" s="4" t="s">
        <v>28</v>
      </c>
      <c r="D17" s="9" t="s">
        <v>214</v>
      </c>
      <c r="E17" s="4" t="s">
        <v>30</v>
      </c>
      <c r="F17" s="4" t="s">
        <v>31</v>
      </c>
      <c r="G17" s="4" t="s">
        <v>152</v>
      </c>
      <c r="H17" s="9" t="s">
        <v>75</v>
      </c>
      <c r="I17" s="4" t="s">
        <v>215</v>
      </c>
      <c r="J17" s="4" t="s">
        <v>77</v>
      </c>
      <c r="K17" s="4" t="s">
        <v>36</v>
      </c>
      <c r="L17" s="4" t="s">
        <v>77</v>
      </c>
      <c r="M17" s="10">
        <v>8500000</v>
      </c>
      <c r="N17" s="4" t="s">
        <v>77</v>
      </c>
      <c r="O17" s="11">
        <v>1700000</v>
      </c>
      <c r="P17" s="4" t="s">
        <v>77</v>
      </c>
      <c r="Q17" s="12">
        <v>14000000</v>
      </c>
      <c r="R17" s="4" t="s">
        <v>38</v>
      </c>
      <c r="S17" s="12"/>
      <c r="T17" s="12">
        <v>24200000</v>
      </c>
      <c r="U17" s="9"/>
      <c r="V17">
        <v>0</v>
      </c>
      <c r="W17" t="s">
        <v>1951</v>
      </c>
    </row>
    <row r="18" spans="1:23" ht="60" x14ac:dyDescent="0.25">
      <c r="A18" s="9" t="s">
        <v>223</v>
      </c>
      <c r="B18" s="9" t="s">
        <v>224</v>
      </c>
      <c r="C18" s="4" t="s">
        <v>28</v>
      </c>
      <c r="D18" s="9" t="s">
        <v>225</v>
      </c>
      <c r="E18" s="4" t="s">
        <v>30</v>
      </c>
      <c r="F18" s="4" t="s">
        <v>31</v>
      </c>
      <c r="G18" s="4" t="s">
        <v>81</v>
      </c>
      <c r="H18" s="9" t="s">
        <v>226</v>
      </c>
      <c r="I18" s="4" t="s">
        <v>227</v>
      </c>
      <c r="J18" s="4" t="s">
        <v>228</v>
      </c>
      <c r="K18" s="4" t="s">
        <v>42</v>
      </c>
      <c r="L18" s="4" t="s">
        <v>37</v>
      </c>
      <c r="M18" s="10">
        <v>26000000</v>
      </c>
      <c r="N18" s="4" t="s">
        <v>37</v>
      </c>
      <c r="O18" s="11">
        <v>6500000</v>
      </c>
      <c r="P18" s="4" t="s">
        <v>37</v>
      </c>
      <c r="Q18" s="12">
        <v>139000000</v>
      </c>
      <c r="R18" s="4" t="s">
        <v>38</v>
      </c>
      <c r="S18" s="12"/>
      <c r="T18" s="12">
        <v>171500000</v>
      </c>
      <c r="U18" s="9"/>
      <c r="V18">
        <v>0</v>
      </c>
      <c r="W18" t="s">
        <v>1951</v>
      </c>
    </row>
    <row r="19" spans="1:23" ht="60" x14ac:dyDescent="0.25">
      <c r="A19" s="9" t="s">
        <v>223</v>
      </c>
      <c r="B19" s="9" t="s">
        <v>224</v>
      </c>
      <c r="C19" s="4" t="s">
        <v>28</v>
      </c>
      <c r="D19" s="9" t="s">
        <v>229</v>
      </c>
      <c r="E19" s="4" t="s">
        <v>30</v>
      </c>
      <c r="F19" s="4" t="s">
        <v>31</v>
      </c>
      <c r="G19" s="4" t="s">
        <v>81</v>
      </c>
      <c r="H19" s="9" t="s">
        <v>226</v>
      </c>
      <c r="I19" s="4" t="s">
        <v>230</v>
      </c>
      <c r="J19" s="4" t="s">
        <v>228</v>
      </c>
      <c r="K19" s="4" t="s">
        <v>42</v>
      </c>
      <c r="L19" s="4" t="s">
        <v>37</v>
      </c>
      <c r="M19" s="10">
        <v>16500000</v>
      </c>
      <c r="N19" s="4" t="s">
        <v>37</v>
      </c>
      <c r="O19" s="11">
        <v>8000000</v>
      </c>
      <c r="P19" s="4" t="s">
        <v>37</v>
      </c>
      <c r="Q19" s="12">
        <v>50700000</v>
      </c>
      <c r="R19" s="4" t="s">
        <v>38</v>
      </c>
      <c r="S19" s="12"/>
      <c r="T19" s="12">
        <v>75200000</v>
      </c>
      <c r="U19" s="9"/>
      <c r="V19">
        <v>0</v>
      </c>
      <c r="W19" t="s">
        <v>1951</v>
      </c>
    </row>
    <row r="20" spans="1:23" ht="60" x14ac:dyDescent="0.25">
      <c r="A20" s="9" t="s">
        <v>245</v>
      </c>
      <c r="B20" s="9" t="s">
        <v>258</v>
      </c>
      <c r="C20" s="4" t="s">
        <v>28</v>
      </c>
      <c r="D20" s="9" t="s">
        <v>259</v>
      </c>
      <c r="E20" s="4" t="s">
        <v>30</v>
      </c>
      <c r="F20" s="4" t="s">
        <v>31</v>
      </c>
      <c r="G20" s="4" t="s">
        <v>113</v>
      </c>
      <c r="H20" s="9" t="s">
        <v>248</v>
      </c>
      <c r="I20" s="4" t="s">
        <v>260</v>
      </c>
      <c r="J20" s="4" t="s">
        <v>35</v>
      </c>
      <c r="K20" s="4" t="s">
        <v>164</v>
      </c>
      <c r="L20" s="4" t="s">
        <v>37</v>
      </c>
      <c r="M20" s="10">
        <v>10800000</v>
      </c>
      <c r="N20" s="4" t="s">
        <v>37</v>
      </c>
      <c r="O20" s="11">
        <v>7000000</v>
      </c>
      <c r="P20" s="4" t="s">
        <v>37</v>
      </c>
      <c r="Q20" s="12">
        <v>85201000</v>
      </c>
      <c r="R20" s="4" t="s">
        <v>38</v>
      </c>
      <c r="S20" s="12"/>
      <c r="T20" s="12">
        <v>103001000</v>
      </c>
      <c r="U20" s="9"/>
      <c r="V20">
        <v>0</v>
      </c>
      <c r="W20" t="s">
        <v>1951</v>
      </c>
    </row>
    <row r="21" spans="1:23" ht="75" x14ac:dyDescent="0.25">
      <c r="A21" s="9" t="s">
        <v>267</v>
      </c>
      <c r="B21" s="9" t="s">
        <v>268</v>
      </c>
      <c r="C21" s="4" t="s">
        <v>28</v>
      </c>
      <c r="D21" s="9" t="s">
        <v>269</v>
      </c>
      <c r="E21" s="4" t="s">
        <v>30</v>
      </c>
      <c r="F21" s="4" t="s">
        <v>31</v>
      </c>
      <c r="G21" s="4" t="s">
        <v>32</v>
      </c>
      <c r="H21" s="9" t="s">
        <v>270</v>
      </c>
      <c r="I21" s="4" t="s">
        <v>271</v>
      </c>
      <c r="J21" s="4" t="s">
        <v>46</v>
      </c>
      <c r="K21" s="4" t="s">
        <v>36</v>
      </c>
      <c r="L21" s="4" t="s">
        <v>37</v>
      </c>
      <c r="M21" s="10">
        <v>300000</v>
      </c>
      <c r="N21" s="4" t="s">
        <v>37</v>
      </c>
      <c r="O21" s="11">
        <v>183000</v>
      </c>
      <c r="P21" s="4" t="s">
        <v>37</v>
      </c>
      <c r="Q21" s="12">
        <v>14200000</v>
      </c>
      <c r="R21" s="4" t="s">
        <v>38</v>
      </c>
      <c r="S21" s="12"/>
      <c r="T21" s="12">
        <v>14683000</v>
      </c>
      <c r="U21" s="9" t="s">
        <v>272</v>
      </c>
      <c r="V21">
        <v>0</v>
      </c>
      <c r="W21" t="s">
        <v>1951</v>
      </c>
    </row>
    <row r="22" spans="1:23" ht="60" x14ac:dyDescent="0.25">
      <c r="A22" s="9" t="s">
        <v>276</v>
      </c>
      <c r="B22" s="9" t="s">
        <v>277</v>
      </c>
      <c r="C22" s="4" t="s">
        <v>277</v>
      </c>
      <c r="D22" s="9" t="s">
        <v>278</v>
      </c>
      <c r="E22" s="4" t="s">
        <v>279</v>
      </c>
      <c r="F22" s="4" t="s">
        <v>31</v>
      </c>
      <c r="G22" s="4" t="s">
        <v>74</v>
      </c>
      <c r="H22" s="9" t="s">
        <v>75</v>
      </c>
      <c r="I22" s="4" t="s">
        <v>280</v>
      </c>
      <c r="J22" s="4" t="s">
        <v>281</v>
      </c>
      <c r="K22" s="4" t="s">
        <v>36</v>
      </c>
      <c r="L22" s="4" t="s">
        <v>37</v>
      </c>
      <c r="M22" s="10">
        <v>600000</v>
      </c>
      <c r="N22" s="4" t="s">
        <v>38</v>
      </c>
      <c r="O22" s="11"/>
      <c r="P22" s="4" t="s">
        <v>38</v>
      </c>
      <c r="Q22" s="12"/>
      <c r="R22" s="4" t="s">
        <v>38</v>
      </c>
      <c r="S22" s="12"/>
      <c r="T22" s="12">
        <v>600000</v>
      </c>
      <c r="U22" s="9"/>
      <c r="V22">
        <v>0</v>
      </c>
      <c r="W22" t="s">
        <v>1951</v>
      </c>
    </row>
    <row r="23" spans="1:23" ht="60" x14ac:dyDescent="0.25">
      <c r="A23" s="9" t="s">
        <v>291</v>
      </c>
      <c r="B23" s="9" t="s">
        <v>292</v>
      </c>
      <c r="C23" s="4" t="s">
        <v>292</v>
      </c>
      <c r="D23" s="9" t="s">
        <v>293</v>
      </c>
      <c r="E23" s="4" t="s">
        <v>279</v>
      </c>
      <c r="F23" s="4" t="s">
        <v>31</v>
      </c>
      <c r="G23" s="4" t="s">
        <v>294</v>
      </c>
      <c r="H23" s="9" t="s">
        <v>295</v>
      </c>
      <c r="I23" s="4" t="s">
        <v>296</v>
      </c>
      <c r="J23" s="4" t="s">
        <v>297</v>
      </c>
      <c r="K23" s="4" t="s">
        <v>36</v>
      </c>
      <c r="L23" s="4" t="s">
        <v>37</v>
      </c>
      <c r="M23" s="10">
        <v>2000000</v>
      </c>
      <c r="N23" s="4" t="s">
        <v>37</v>
      </c>
      <c r="O23" s="11">
        <v>80000</v>
      </c>
      <c r="P23" s="4" t="s">
        <v>37</v>
      </c>
      <c r="Q23" s="12">
        <v>5700000</v>
      </c>
      <c r="R23" s="4" t="s">
        <v>38</v>
      </c>
      <c r="S23" s="12"/>
      <c r="T23" s="12">
        <v>7780000</v>
      </c>
      <c r="U23" s="9"/>
      <c r="V23">
        <v>0</v>
      </c>
      <c r="W23" t="s">
        <v>1951</v>
      </c>
    </row>
    <row r="24" spans="1:23" ht="60" x14ac:dyDescent="0.25">
      <c r="A24" s="9" t="s">
        <v>324</v>
      </c>
      <c r="B24" s="9" t="s">
        <v>325</v>
      </c>
      <c r="C24" s="4" t="s">
        <v>28</v>
      </c>
      <c r="D24" s="9" t="s">
        <v>326</v>
      </c>
      <c r="E24" s="4" t="s">
        <v>30</v>
      </c>
      <c r="F24" s="4" t="s">
        <v>31</v>
      </c>
      <c r="G24" s="4" t="s">
        <v>74</v>
      </c>
      <c r="H24" s="9" t="s">
        <v>327</v>
      </c>
      <c r="I24" s="4" t="s">
        <v>328</v>
      </c>
      <c r="J24" s="4" t="s">
        <v>35</v>
      </c>
      <c r="K24" s="4" t="s">
        <v>36</v>
      </c>
      <c r="L24" s="4" t="s">
        <v>37</v>
      </c>
      <c r="M24" s="10">
        <v>21200000</v>
      </c>
      <c r="N24" s="4" t="s">
        <v>37</v>
      </c>
      <c r="O24" s="11">
        <v>1700000</v>
      </c>
      <c r="P24" s="4" t="s">
        <v>37</v>
      </c>
      <c r="Q24" s="12">
        <v>25200000</v>
      </c>
      <c r="R24" s="4" t="s">
        <v>38</v>
      </c>
      <c r="S24" s="12"/>
      <c r="T24" s="12">
        <v>48100000</v>
      </c>
      <c r="U24" s="9" t="s">
        <v>329</v>
      </c>
      <c r="V24">
        <v>0</v>
      </c>
      <c r="W24" t="s">
        <v>1951</v>
      </c>
    </row>
    <row r="25" spans="1:23" ht="60" x14ac:dyDescent="0.25">
      <c r="A25" s="9" t="s">
        <v>324</v>
      </c>
      <c r="B25" s="9" t="s">
        <v>325</v>
      </c>
      <c r="C25" s="4" t="s">
        <v>28</v>
      </c>
      <c r="D25" s="9" t="s">
        <v>330</v>
      </c>
      <c r="E25" s="4" t="s">
        <v>30</v>
      </c>
      <c r="F25" s="4" t="s">
        <v>31</v>
      </c>
      <c r="G25" s="4" t="s">
        <v>74</v>
      </c>
      <c r="H25" s="9" t="s">
        <v>327</v>
      </c>
      <c r="I25" s="4" t="s">
        <v>331</v>
      </c>
      <c r="J25" s="4" t="s">
        <v>35</v>
      </c>
      <c r="K25" s="4" t="s">
        <v>36</v>
      </c>
      <c r="L25" s="4" t="s">
        <v>37</v>
      </c>
      <c r="M25" s="10">
        <v>7200000</v>
      </c>
      <c r="N25" s="4" t="s">
        <v>37</v>
      </c>
      <c r="O25" s="11">
        <v>2000000</v>
      </c>
      <c r="P25" s="4" t="s">
        <v>37</v>
      </c>
      <c r="Q25" s="12">
        <v>6500000</v>
      </c>
      <c r="R25" s="4" t="s">
        <v>38</v>
      </c>
      <c r="S25" s="12"/>
      <c r="T25" s="12">
        <v>15700000</v>
      </c>
      <c r="U25" s="9" t="s">
        <v>332</v>
      </c>
      <c r="V25">
        <v>0</v>
      </c>
      <c r="W25" t="s">
        <v>1951</v>
      </c>
    </row>
    <row r="26" spans="1:23" ht="30" x14ac:dyDescent="0.25">
      <c r="A26" s="9" t="s">
        <v>345</v>
      </c>
      <c r="B26" s="9" t="s">
        <v>346</v>
      </c>
      <c r="C26" s="4" t="s">
        <v>28</v>
      </c>
      <c r="D26" s="9" t="s">
        <v>347</v>
      </c>
      <c r="E26" s="4" t="s">
        <v>30</v>
      </c>
      <c r="F26" s="4" t="s">
        <v>31</v>
      </c>
      <c r="G26" s="4" t="s">
        <v>113</v>
      </c>
      <c r="H26" s="9" t="s">
        <v>348</v>
      </c>
      <c r="I26" s="4" t="s">
        <v>349</v>
      </c>
      <c r="J26" s="4" t="s">
        <v>77</v>
      </c>
      <c r="K26" s="4" t="s">
        <v>36</v>
      </c>
      <c r="L26" s="4" t="s">
        <v>77</v>
      </c>
      <c r="M26" s="10">
        <v>15800000</v>
      </c>
      <c r="N26" s="4" t="s">
        <v>38</v>
      </c>
      <c r="O26" s="11"/>
      <c r="P26" s="4" t="s">
        <v>77</v>
      </c>
      <c r="Q26" s="12">
        <v>146000000</v>
      </c>
      <c r="R26" s="4" t="s">
        <v>38</v>
      </c>
      <c r="S26" s="12"/>
      <c r="T26" s="12">
        <v>161800000</v>
      </c>
      <c r="U26" s="9"/>
      <c r="V26">
        <v>0</v>
      </c>
      <c r="W26" t="s">
        <v>1951</v>
      </c>
    </row>
    <row r="27" spans="1:23" ht="60" x14ac:dyDescent="0.25">
      <c r="A27" s="9" t="s">
        <v>363</v>
      </c>
      <c r="B27" s="9" t="s">
        <v>364</v>
      </c>
      <c r="C27" s="4" t="s">
        <v>28</v>
      </c>
      <c r="D27" s="9" t="s">
        <v>368</v>
      </c>
      <c r="E27" s="4" t="s">
        <v>30</v>
      </c>
      <c r="F27" s="4" t="s">
        <v>31</v>
      </c>
      <c r="G27" s="4" t="s">
        <v>122</v>
      </c>
      <c r="H27" s="9" t="s">
        <v>366</v>
      </c>
      <c r="I27" s="4" t="s">
        <v>369</v>
      </c>
      <c r="J27" s="4" t="s">
        <v>370</v>
      </c>
      <c r="K27" s="4" t="s">
        <v>42</v>
      </c>
      <c r="L27" s="4" t="s">
        <v>37</v>
      </c>
      <c r="M27" s="10">
        <v>10123000</v>
      </c>
      <c r="N27" s="4" t="s">
        <v>37</v>
      </c>
      <c r="O27" s="11">
        <v>12020000</v>
      </c>
      <c r="P27" s="4" t="s">
        <v>37</v>
      </c>
      <c r="Q27" s="12">
        <v>33002000</v>
      </c>
      <c r="R27" s="4" t="s">
        <v>38</v>
      </c>
      <c r="S27" s="12"/>
      <c r="T27" s="12">
        <v>55145000</v>
      </c>
      <c r="U27" s="9"/>
      <c r="V27">
        <v>0</v>
      </c>
      <c r="W27" t="s">
        <v>1951</v>
      </c>
    </row>
    <row r="28" spans="1:23" ht="60" x14ac:dyDescent="0.25">
      <c r="A28" s="9" t="s">
        <v>363</v>
      </c>
      <c r="B28" s="9" t="s">
        <v>380</v>
      </c>
      <c r="C28" s="4" t="s">
        <v>28</v>
      </c>
      <c r="D28" s="9" t="s">
        <v>381</v>
      </c>
      <c r="E28" s="4" t="s">
        <v>30</v>
      </c>
      <c r="F28" s="4" t="s">
        <v>31</v>
      </c>
      <c r="G28" s="4" t="s">
        <v>122</v>
      </c>
      <c r="H28" s="9" t="s">
        <v>366</v>
      </c>
      <c r="I28" s="4" t="s">
        <v>382</v>
      </c>
      <c r="J28" s="4" t="s">
        <v>340</v>
      </c>
      <c r="K28" s="4" t="s">
        <v>36</v>
      </c>
      <c r="L28" s="4" t="s">
        <v>37</v>
      </c>
      <c r="M28" s="10">
        <v>33200000</v>
      </c>
      <c r="N28" s="4" t="s">
        <v>37</v>
      </c>
      <c r="O28" s="11">
        <v>4800000</v>
      </c>
      <c r="P28" s="4" t="s">
        <v>37</v>
      </c>
      <c r="Q28" s="12">
        <v>25101000</v>
      </c>
      <c r="R28" s="4" t="s">
        <v>38</v>
      </c>
      <c r="S28" s="12"/>
      <c r="T28" s="12">
        <v>63101000</v>
      </c>
      <c r="U28" s="9"/>
      <c r="V28">
        <v>0</v>
      </c>
      <c r="W28" t="s">
        <v>1951</v>
      </c>
    </row>
    <row r="29" spans="1:23" ht="60" x14ac:dyDescent="0.25">
      <c r="A29" s="9" t="s">
        <v>363</v>
      </c>
      <c r="B29" s="9" t="s">
        <v>386</v>
      </c>
      <c r="C29" s="4" t="s">
        <v>28</v>
      </c>
      <c r="D29" s="9" t="s">
        <v>387</v>
      </c>
      <c r="E29" s="4" t="s">
        <v>30</v>
      </c>
      <c r="F29" s="4" t="s">
        <v>31</v>
      </c>
      <c r="G29" s="4" t="s">
        <v>122</v>
      </c>
      <c r="H29" s="9" t="s">
        <v>366</v>
      </c>
      <c r="I29" s="4" t="s">
        <v>388</v>
      </c>
      <c r="J29" s="4" t="s">
        <v>370</v>
      </c>
      <c r="K29" s="4" t="s">
        <v>36</v>
      </c>
      <c r="L29" s="4" t="s">
        <v>37</v>
      </c>
      <c r="M29" s="10">
        <v>700000</v>
      </c>
      <c r="N29" s="4" t="s">
        <v>37</v>
      </c>
      <c r="O29" s="11">
        <v>1028000</v>
      </c>
      <c r="P29" s="4" t="s">
        <v>37</v>
      </c>
      <c r="Q29" s="12">
        <v>10699000</v>
      </c>
      <c r="R29" s="4" t="s">
        <v>38</v>
      </c>
      <c r="S29" s="12"/>
      <c r="T29" s="12">
        <v>12427000</v>
      </c>
      <c r="U29" s="9"/>
      <c r="V29">
        <v>0</v>
      </c>
      <c r="W29" t="s">
        <v>1951</v>
      </c>
    </row>
    <row r="30" spans="1:23" x14ac:dyDescent="0.25">
      <c r="A30" s="9" t="s">
        <v>416</v>
      </c>
      <c r="B30" s="9" t="s">
        <v>317</v>
      </c>
      <c r="C30" s="4" t="s">
        <v>28</v>
      </c>
      <c r="D30" s="9" t="s">
        <v>421</v>
      </c>
      <c r="E30" s="4" t="s">
        <v>30</v>
      </c>
      <c r="F30" s="4" t="s">
        <v>31</v>
      </c>
      <c r="G30" s="4" t="s">
        <v>412</v>
      </c>
      <c r="H30" s="9" t="s">
        <v>413</v>
      </c>
      <c r="I30" s="4" t="s">
        <v>422</v>
      </c>
      <c r="J30" s="4" t="s">
        <v>77</v>
      </c>
      <c r="K30" s="4" t="s">
        <v>36</v>
      </c>
      <c r="L30" s="4" t="s">
        <v>77</v>
      </c>
      <c r="M30" s="10">
        <v>300000</v>
      </c>
      <c r="N30" s="4" t="s">
        <v>77</v>
      </c>
      <c r="O30" s="11">
        <v>1860000</v>
      </c>
      <c r="P30" s="4" t="s">
        <v>77</v>
      </c>
      <c r="Q30" s="12">
        <v>46200000</v>
      </c>
      <c r="R30" s="4" t="s">
        <v>38</v>
      </c>
      <c r="S30" s="12"/>
      <c r="T30" s="12">
        <v>48360000</v>
      </c>
      <c r="U30" s="9"/>
      <c r="V30">
        <v>0</v>
      </c>
      <c r="W30" t="s">
        <v>1951</v>
      </c>
    </row>
    <row r="31" spans="1:23" ht="60" x14ac:dyDescent="0.25">
      <c r="A31" s="9" t="s">
        <v>445</v>
      </c>
      <c r="B31" s="9" t="s">
        <v>451</v>
      </c>
      <c r="C31" s="4" t="s">
        <v>28</v>
      </c>
      <c r="D31" s="9" t="s">
        <v>452</v>
      </c>
      <c r="E31" s="4" t="s">
        <v>30</v>
      </c>
      <c r="F31" s="4" t="s">
        <v>31</v>
      </c>
      <c r="G31" s="4" t="s">
        <v>448</v>
      </c>
      <c r="H31" s="9" t="s">
        <v>449</v>
      </c>
      <c r="I31" s="4" t="s">
        <v>453</v>
      </c>
      <c r="J31" s="4" t="s">
        <v>370</v>
      </c>
      <c r="K31" s="4" t="s">
        <v>454</v>
      </c>
      <c r="L31" s="4" t="s">
        <v>37</v>
      </c>
      <c r="M31" s="10">
        <v>11292000</v>
      </c>
      <c r="N31" s="4" t="s">
        <v>37</v>
      </c>
      <c r="O31" s="11">
        <v>2076000</v>
      </c>
      <c r="P31" s="4" t="s">
        <v>37</v>
      </c>
      <c r="Q31" s="12">
        <v>12402000</v>
      </c>
      <c r="R31" s="4" t="s">
        <v>38</v>
      </c>
      <c r="S31" s="12"/>
      <c r="T31" s="12">
        <v>25770000</v>
      </c>
      <c r="U31" s="9" t="s">
        <v>455</v>
      </c>
      <c r="V31">
        <v>0</v>
      </c>
      <c r="W31" t="s">
        <v>1951</v>
      </c>
    </row>
    <row r="32" spans="1:23" ht="60" x14ac:dyDescent="0.25">
      <c r="A32" s="9" t="s">
        <v>445</v>
      </c>
      <c r="B32" s="9" t="s">
        <v>456</v>
      </c>
      <c r="C32" s="4" t="s">
        <v>28</v>
      </c>
      <c r="D32" s="9" t="s">
        <v>457</v>
      </c>
      <c r="E32" s="4" t="s">
        <v>30</v>
      </c>
      <c r="F32" s="4" t="s">
        <v>31</v>
      </c>
      <c r="G32" s="4" t="s">
        <v>448</v>
      </c>
      <c r="H32" s="9" t="s">
        <v>449</v>
      </c>
      <c r="I32" s="4" t="s">
        <v>458</v>
      </c>
      <c r="J32" s="4" t="s">
        <v>35</v>
      </c>
      <c r="K32" s="4" t="s">
        <v>36</v>
      </c>
      <c r="L32" s="4" t="s">
        <v>37</v>
      </c>
      <c r="M32" s="10">
        <v>46401000</v>
      </c>
      <c r="N32" s="4" t="s">
        <v>37</v>
      </c>
      <c r="O32" s="11">
        <v>1306000</v>
      </c>
      <c r="P32" s="4" t="s">
        <v>37</v>
      </c>
      <c r="Q32" s="12">
        <v>36502000</v>
      </c>
      <c r="R32" s="4" t="s">
        <v>38</v>
      </c>
      <c r="S32" s="12"/>
      <c r="T32" s="12">
        <v>84209000</v>
      </c>
      <c r="U32" s="9"/>
      <c r="V32">
        <v>0</v>
      </c>
      <c r="W32" t="s">
        <v>1951</v>
      </c>
    </row>
    <row r="33" spans="1:23" ht="60" x14ac:dyDescent="0.25">
      <c r="A33" s="9" t="s">
        <v>445</v>
      </c>
      <c r="B33" s="9" t="s">
        <v>456</v>
      </c>
      <c r="C33" s="4" t="s">
        <v>28</v>
      </c>
      <c r="D33" s="9" t="s">
        <v>459</v>
      </c>
      <c r="E33" s="4" t="s">
        <v>30</v>
      </c>
      <c r="F33" s="4" t="s">
        <v>31</v>
      </c>
      <c r="G33" s="4" t="s">
        <v>448</v>
      </c>
      <c r="H33" s="9" t="s">
        <v>449</v>
      </c>
      <c r="I33" s="4" t="s">
        <v>460</v>
      </c>
      <c r="J33" s="4" t="s">
        <v>35</v>
      </c>
      <c r="K33" s="4" t="s">
        <v>36</v>
      </c>
      <c r="L33" s="4" t="s">
        <v>37</v>
      </c>
      <c r="M33" s="10">
        <v>140500000</v>
      </c>
      <c r="N33" s="4" t="s">
        <v>37</v>
      </c>
      <c r="O33" s="11">
        <v>1218000</v>
      </c>
      <c r="P33" s="4" t="s">
        <v>37</v>
      </c>
      <c r="Q33" s="12">
        <v>81700000</v>
      </c>
      <c r="R33" s="4" t="s">
        <v>38</v>
      </c>
      <c r="S33" s="12"/>
      <c r="T33" s="12">
        <v>223418000</v>
      </c>
      <c r="U33" s="9" t="s">
        <v>461</v>
      </c>
      <c r="V33">
        <v>0</v>
      </c>
      <c r="W33" t="s">
        <v>1951</v>
      </c>
    </row>
    <row r="34" spans="1:23" ht="60" x14ac:dyDescent="0.25">
      <c r="A34" s="9" t="s">
        <v>445</v>
      </c>
      <c r="B34" s="9" t="s">
        <v>462</v>
      </c>
      <c r="C34" s="4" t="s">
        <v>28</v>
      </c>
      <c r="D34" s="9" t="s">
        <v>463</v>
      </c>
      <c r="E34" s="4" t="s">
        <v>30</v>
      </c>
      <c r="F34" s="4" t="s">
        <v>31</v>
      </c>
      <c r="G34" s="4" t="s">
        <v>448</v>
      </c>
      <c r="H34" s="9" t="s">
        <v>449</v>
      </c>
      <c r="I34" s="4" t="s">
        <v>464</v>
      </c>
      <c r="J34" s="4" t="s">
        <v>370</v>
      </c>
      <c r="K34" s="4" t="s">
        <v>36</v>
      </c>
      <c r="L34" s="4" t="s">
        <v>37</v>
      </c>
      <c r="M34" s="10">
        <v>934000</v>
      </c>
      <c r="N34" s="4" t="s">
        <v>37</v>
      </c>
      <c r="O34" s="11">
        <v>267000</v>
      </c>
      <c r="P34" s="4" t="s">
        <v>37</v>
      </c>
      <c r="Q34" s="12">
        <v>11599000</v>
      </c>
      <c r="R34" s="4" t="s">
        <v>38</v>
      </c>
      <c r="S34" s="12"/>
      <c r="T34" s="12">
        <v>12800000</v>
      </c>
      <c r="U34" s="9"/>
      <c r="V34">
        <v>0</v>
      </c>
      <c r="W34" t="s">
        <v>1951</v>
      </c>
    </row>
    <row r="35" spans="1:23" ht="60" x14ac:dyDescent="0.25">
      <c r="A35" s="9" t="s">
        <v>445</v>
      </c>
      <c r="B35" s="9" t="s">
        <v>473</v>
      </c>
      <c r="C35" s="4" t="s">
        <v>28</v>
      </c>
      <c r="D35" s="9" t="s">
        <v>474</v>
      </c>
      <c r="E35" s="4" t="s">
        <v>30</v>
      </c>
      <c r="F35" s="4" t="s">
        <v>31</v>
      </c>
      <c r="G35" s="4" t="s">
        <v>448</v>
      </c>
      <c r="H35" s="9" t="s">
        <v>449</v>
      </c>
      <c r="I35" s="4" t="s">
        <v>475</v>
      </c>
      <c r="J35" s="4" t="s">
        <v>35</v>
      </c>
      <c r="K35" s="4" t="s">
        <v>36</v>
      </c>
      <c r="L35" s="4" t="s">
        <v>37</v>
      </c>
      <c r="M35" s="10">
        <v>9300000</v>
      </c>
      <c r="N35" s="4" t="s">
        <v>37</v>
      </c>
      <c r="O35" s="11">
        <v>7750000</v>
      </c>
      <c r="P35" s="4" t="s">
        <v>37</v>
      </c>
      <c r="Q35" s="12">
        <v>64300000</v>
      </c>
      <c r="R35" s="4" t="s">
        <v>38</v>
      </c>
      <c r="S35" s="12"/>
      <c r="T35" s="12">
        <v>81350000</v>
      </c>
      <c r="U35" s="9"/>
      <c r="V35">
        <v>0</v>
      </c>
      <c r="W35" t="s">
        <v>1951</v>
      </c>
    </row>
    <row r="36" spans="1:23" ht="60" x14ac:dyDescent="0.25">
      <c r="A36" s="9" t="s">
        <v>445</v>
      </c>
      <c r="B36" s="9" t="s">
        <v>476</v>
      </c>
      <c r="C36" s="4" t="s">
        <v>28</v>
      </c>
      <c r="D36" s="9" t="s">
        <v>477</v>
      </c>
      <c r="E36" s="4" t="s">
        <v>30</v>
      </c>
      <c r="F36" s="4" t="s">
        <v>31</v>
      </c>
      <c r="G36" s="4" t="s">
        <v>448</v>
      </c>
      <c r="H36" s="9" t="s">
        <v>449</v>
      </c>
      <c r="I36" s="4" t="s">
        <v>478</v>
      </c>
      <c r="J36" s="4" t="s">
        <v>479</v>
      </c>
      <c r="K36" s="4" t="s">
        <v>36</v>
      </c>
      <c r="L36" s="4" t="s">
        <v>37</v>
      </c>
      <c r="M36" s="10">
        <v>9100000</v>
      </c>
      <c r="N36" s="4" t="s">
        <v>37</v>
      </c>
      <c r="O36" s="11">
        <v>1700000</v>
      </c>
      <c r="P36" s="4" t="s">
        <v>37</v>
      </c>
      <c r="Q36" s="12">
        <v>15200000</v>
      </c>
      <c r="R36" s="4" t="s">
        <v>38</v>
      </c>
      <c r="S36" s="12"/>
      <c r="T36" s="12">
        <v>26000000</v>
      </c>
      <c r="U36" s="9"/>
      <c r="V36">
        <v>0</v>
      </c>
      <c r="W36" t="s">
        <v>1951</v>
      </c>
    </row>
    <row r="37" spans="1:23" ht="30" x14ac:dyDescent="0.25">
      <c r="A37" s="9" t="s">
        <v>445</v>
      </c>
      <c r="B37" s="9" t="s">
        <v>484</v>
      </c>
      <c r="C37" s="4" t="s">
        <v>28</v>
      </c>
      <c r="D37" s="9" t="s">
        <v>485</v>
      </c>
      <c r="E37" s="4" t="s">
        <v>263</v>
      </c>
      <c r="F37" s="4" t="s">
        <v>31</v>
      </c>
      <c r="G37" s="4" t="s">
        <v>448</v>
      </c>
      <c r="H37" s="9" t="s">
        <v>449</v>
      </c>
      <c r="I37" s="4" t="s">
        <v>486</v>
      </c>
      <c r="J37" s="4" t="s">
        <v>77</v>
      </c>
      <c r="K37" s="4" t="s">
        <v>138</v>
      </c>
      <c r="L37" s="4" t="s">
        <v>77</v>
      </c>
      <c r="M37" s="10">
        <v>1126000</v>
      </c>
      <c r="N37" s="4" t="s">
        <v>38</v>
      </c>
      <c r="O37" s="11"/>
      <c r="P37" s="4" t="s">
        <v>77</v>
      </c>
      <c r="Q37" s="12">
        <v>3160000</v>
      </c>
      <c r="R37" s="4" t="s">
        <v>38</v>
      </c>
      <c r="S37" s="12"/>
      <c r="T37" s="12">
        <v>4286000</v>
      </c>
      <c r="U37" s="9"/>
      <c r="V37">
        <v>0</v>
      </c>
      <c r="W37" t="s">
        <v>1951</v>
      </c>
    </row>
    <row r="38" spans="1:23" ht="60" x14ac:dyDescent="0.25">
      <c r="A38" s="9" t="s">
        <v>492</v>
      </c>
      <c r="B38" s="9" t="s">
        <v>155</v>
      </c>
      <c r="C38" s="4" t="s">
        <v>28</v>
      </c>
      <c r="D38" s="9" t="s">
        <v>493</v>
      </c>
      <c r="E38" s="4" t="s">
        <v>30</v>
      </c>
      <c r="F38" s="4" t="s">
        <v>31</v>
      </c>
      <c r="G38" s="4" t="s">
        <v>433</v>
      </c>
      <c r="H38" s="9" t="s">
        <v>494</v>
      </c>
      <c r="I38" s="4" t="s">
        <v>495</v>
      </c>
      <c r="J38" s="4" t="s">
        <v>35</v>
      </c>
      <c r="K38" s="4" t="s">
        <v>42</v>
      </c>
      <c r="L38" s="4" t="s">
        <v>37</v>
      </c>
      <c r="M38" s="10">
        <v>5300000</v>
      </c>
      <c r="N38" s="4" t="s">
        <v>37</v>
      </c>
      <c r="O38" s="11">
        <v>1100000</v>
      </c>
      <c r="P38" s="4" t="s">
        <v>37</v>
      </c>
      <c r="Q38" s="12">
        <v>61293000</v>
      </c>
      <c r="R38" s="4" t="s">
        <v>38</v>
      </c>
      <c r="S38" s="12"/>
      <c r="T38" s="12">
        <v>67693000</v>
      </c>
      <c r="U38" s="9"/>
      <c r="V38">
        <v>0</v>
      </c>
      <c r="W38" t="s">
        <v>1951</v>
      </c>
    </row>
    <row r="39" spans="1:23" ht="60" x14ac:dyDescent="0.25">
      <c r="A39" s="9" t="s">
        <v>492</v>
      </c>
      <c r="B39" s="9" t="s">
        <v>155</v>
      </c>
      <c r="C39" s="4" t="s">
        <v>28</v>
      </c>
      <c r="D39" s="9" t="s">
        <v>496</v>
      </c>
      <c r="E39" s="4" t="s">
        <v>30</v>
      </c>
      <c r="F39" s="4" t="s">
        <v>31</v>
      </c>
      <c r="G39" s="4" t="s">
        <v>433</v>
      </c>
      <c r="H39" s="9" t="s">
        <v>494</v>
      </c>
      <c r="I39" s="4" t="s">
        <v>497</v>
      </c>
      <c r="J39" s="4" t="s">
        <v>35</v>
      </c>
      <c r="K39" s="4" t="s">
        <v>42</v>
      </c>
      <c r="L39" s="4" t="s">
        <v>37</v>
      </c>
      <c r="M39" s="10">
        <v>1200000</v>
      </c>
      <c r="N39" s="4" t="s">
        <v>37</v>
      </c>
      <c r="O39" s="11">
        <v>1000000</v>
      </c>
      <c r="P39" s="4" t="s">
        <v>37</v>
      </c>
      <c r="Q39" s="12">
        <v>38194000</v>
      </c>
      <c r="R39" s="4" t="s">
        <v>38</v>
      </c>
      <c r="S39" s="12"/>
      <c r="T39" s="12">
        <v>40394000</v>
      </c>
      <c r="U39" s="9"/>
      <c r="V39">
        <v>0</v>
      </c>
      <c r="W39" t="s">
        <v>1951</v>
      </c>
    </row>
    <row r="40" spans="1:23" ht="60" x14ac:dyDescent="0.25">
      <c r="A40" s="9" t="s">
        <v>523</v>
      </c>
      <c r="B40" s="9" t="s">
        <v>524</v>
      </c>
      <c r="C40" s="4" t="s">
        <v>28</v>
      </c>
      <c r="D40" s="9" t="s">
        <v>525</v>
      </c>
      <c r="E40" s="4" t="s">
        <v>30</v>
      </c>
      <c r="F40" s="4" t="s">
        <v>31</v>
      </c>
      <c r="G40" s="4" t="s">
        <v>448</v>
      </c>
      <c r="H40" s="9" t="s">
        <v>526</v>
      </c>
      <c r="I40" s="4" t="s">
        <v>527</v>
      </c>
      <c r="J40" s="4" t="s">
        <v>370</v>
      </c>
      <c r="K40" s="4" t="s">
        <v>36</v>
      </c>
      <c r="L40" s="4" t="s">
        <v>37</v>
      </c>
      <c r="M40" s="10">
        <v>3800000</v>
      </c>
      <c r="N40" s="4" t="s">
        <v>37</v>
      </c>
      <c r="O40" s="11">
        <v>2000000</v>
      </c>
      <c r="P40" s="4" t="s">
        <v>37</v>
      </c>
      <c r="Q40" s="12">
        <v>15299000</v>
      </c>
      <c r="R40" s="4" t="s">
        <v>38</v>
      </c>
      <c r="S40" s="12"/>
      <c r="T40" s="12">
        <v>21099000</v>
      </c>
      <c r="U40" s="9" t="s">
        <v>528</v>
      </c>
      <c r="V40">
        <v>0</v>
      </c>
      <c r="W40" t="s">
        <v>1951</v>
      </c>
    </row>
    <row r="41" spans="1:23" ht="60" x14ac:dyDescent="0.25">
      <c r="A41" s="9" t="s">
        <v>532</v>
      </c>
      <c r="B41" s="9" t="s">
        <v>535</v>
      </c>
      <c r="C41" s="4" t="s">
        <v>28</v>
      </c>
      <c r="D41" s="9" t="s">
        <v>536</v>
      </c>
      <c r="E41" s="4" t="s">
        <v>30</v>
      </c>
      <c r="F41" s="4" t="s">
        <v>31</v>
      </c>
      <c r="G41" s="4" t="s">
        <v>74</v>
      </c>
      <c r="H41" s="9" t="s">
        <v>327</v>
      </c>
      <c r="I41" s="4" t="s">
        <v>537</v>
      </c>
      <c r="J41" s="4" t="s">
        <v>538</v>
      </c>
      <c r="K41" s="4" t="s">
        <v>36</v>
      </c>
      <c r="L41" s="4" t="s">
        <v>37</v>
      </c>
      <c r="M41" s="10">
        <v>9400000</v>
      </c>
      <c r="N41" s="4" t="s">
        <v>37</v>
      </c>
      <c r="O41" s="11">
        <v>1300000</v>
      </c>
      <c r="P41" s="4" t="s">
        <v>37</v>
      </c>
      <c r="Q41" s="12">
        <v>5999000</v>
      </c>
      <c r="R41" s="4" t="s">
        <v>38</v>
      </c>
      <c r="S41" s="12"/>
      <c r="T41" s="12">
        <v>16699000</v>
      </c>
      <c r="U41" s="9"/>
      <c r="V41">
        <v>0</v>
      </c>
      <c r="W41" t="s">
        <v>1951</v>
      </c>
    </row>
    <row r="42" spans="1:23" ht="90" x14ac:dyDescent="0.25">
      <c r="A42" s="9" t="s">
        <v>566</v>
      </c>
      <c r="B42" s="9" t="s">
        <v>567</v>
      </c>
      <c r="C42" s="4" t="s">
        <v>28</v>
      </c>
      <c r="D42" s="9" t="s">
        <v>568</v>
      </c>
      <c r="E42" s="4" t="s">
        <v>30</v>
      </c>
      <c r="F42" s="4" t="s">
        <v>31</v>
      </c>
      <c r="G42" s="4" t="s">
        <v>32</v>
      </c>
      <c r="H42" s="9" t="s">
        <v>569</v>
      </c>
      <c r="I42" s="4" t="s">
        <v>570</v>
      </c>
      <c r="J42" s="4" t="s">
        <v>35</v>
      </c>
      <c r="K42" s="4" t="s">
        <v>42</v>
      </c>
      <c r="L42" s="4" t="s">
        <v>37</v>
      </c>
      <c r="M42" s="10">
        <v>11000000</v>
      </c>
      <c r="N42" s="4" t="s">
        <v>37</v>
      </c>
      <c r="O42" s="11">
        <v>3732000</v>
      </c>
      <c r="P42" s="4" t="s">
        <v>37</v>
      </c>
      <c r="Q42" s="12">
        <v>109200000</v>
      </c>
      <c r="R42" s="4" t="s">
        <v>38</v>
      </c>
      <c r="S42" s="12"/>
      <c r="T42" s="12">
        <v>123932000</v>
      </c>
      <c r="U42" s="9" t="s">
        <v>571</v>
      </c>
      <c r="V42">
        <v>0</v>
      </c>
      <c r="W42" t="s">
        <v>1951</v>
      </c>
    </row>
    <row r="43" spans="1:23" ht="90" x14ac:dyDescent="0.25">
      <c r="A43" s="9" t="s">
        <v>566</v>
      </c>
      <c r="B43" s="9" t="s">
        <v>583</v>
      </c>
      <c r="C43" s="4" t="s">
        <v>584</v>
      </c>
      <c r="D43" s="9" t="s">
        <v>585</v>
      </c>
      <c r="E43" s="4" t="s">
        <v>30</v>
      </c>
      <c r="F43" s="4" t="s">
        <v>31</v>
      </c>
      <c r="G43" s="4" t="s">
        <v>32</v>
      </c>
      <c r="H43" s="9" t="s">
        <v>569</v>
      </c>
      <c r="I43" s="4" t="s">
        <v>586</v>
      </c>
      <c r="J43" s="4" t="s">
        <v>41</v>
      </c>
      <c r="K43" s="4" t="s">
        <v>587</v>
      </c>
      <c r="L43" s="4" t="s">
        <v>37</v>
      </c>
      <c r="M43" s="10">
        <v>180000</v>
      </c>
      <c r="N43" s="4" t="s">
        <v>38</v>
      </c>
      <c r="O43" s="11"/>
      <c r="P43" s="4" t="s">
        <v>37</v>
      </c>
      <c r="Q43" s="12">
        <v>750000</v>
      </c>
      <c r="R43" s="4" t="s">
        <v>38</v>
      </c>
      <c r="S43" s="12"/>
      <c r="T43" s="12">
        <v>930000</v>
      </c>
      <c r="U43" s="9" t="s">
        <v>588</v>
      </c>
      <c r="V43">
        <v>0</v>
      </c>
      <c r="W43" t="s">
        <v>1951</v>
      </c>
    </row>
    <row r="44" spans="1:23" ht="60" x14ac:dyDescent="0.25">
      <c r="A44" s="9" t="s">
        <v>566</v>
      </c>
      <c r="B44" s="9" t="s">
        <v>589</v>
      </c>
      <c r="C44" s="4" t="s">
        <v>28</v>
      </c>
      <c r="D44" s="9" t="s">
        <v>590</v>
      </c>
      <c r="E44" s="4" t="s">
        <v>30</v>
      </c>
      <c r="F44" s="4" t="s">
        <v>31</v>
      </c>
      <c r="G44" s="4" t="s">
        <v>32</v>
      </c>
      <c r="H44" s="9" t="s">
        <v>569</v>
      </c>
      <c r="I44" s="4" t="s">
        <v>591</v>
      </c>
      <c r="J44" s="4" t="s">
        <v>41</v>
      </c>
      <c r="K44" s="4" t="s">
        <v>36</v>
      </c>
      <c r="L44" s="4" t="s">
        <v>37</v>
      </c>
      <c r="M44" s="10">
        <v>855000</v>
      </c>
      <c r="N44" s="4" t="s">
        <v>37</v>
      </c>
      <c r="O44" s="11">
        <v>600000</v>
      </c>
      <c r="P44" s="4" t="s">
        <v>37</v>
      </c>
      <c r="Q44" s="12">
        <v>11599000</v>
      </c>
      <c r="R44" s="4" t="s">
        <v>38</v>
      </c>
      <c r="S44" s="12"/>
      <c r="T44" s="12">
        <v>13054000</v>
      </c>
      <c r="U44" s="9"/>
      <c r="V44">
        <v>0</v>
      </c>
      <c r="W44" t="s">
        <v>1951</v>
      </c>
    </row>
    <row r="45" spans="1:23" ht="60" x14ac:dyDescent="0.25">
      <c r="A45" s="9" t="s">
        <v>638</v>
      </c>
      <c r="B45" s="9" t="s">
        <v>155</v>
      </c>
      <c r="C45" s="4" t="s">
        <v>28</v>
      </c>
      <c r="D45" s="9" t="s">
        <v>639</v>
      </c>
      <c r="E45" s="4" t="s">
        <v>30</v>
      </c>
      <c r="F45" s="4" t="s">
        <v>31</v>
      </c>
      <c r="G45" s="4" t="s">
        <v>517</v>
      </c>
      <c r="H45" s="9" t="s">
        <v>640</v>
      </c>
      <c r="I45" s="4" t="s">
        <v>641</v>
      </c>
      <c r="J45" s="4" t="s">
        <v>35</v>
      </c>
      <c r="K45" s="4" t="s">
        <v>42</v>
      </c>
      <c r="L45" s="4" t="s">
        <v>37</v>
      </c>
      <c r="M45" s="10">
        <v>200000</v>
      </c>
      <c r="N45" s="4" t="s">
        <v>37</v>
      </c>
      <c r="O45" s="11">
        <v>200000</v>
      </c>
      <c r="P45" s="4" t="s">
        <v>37</v>
      </c>
      <c r="Q45" s="12">
        <v>38798000</v>
      </c>
      <c r="R45" s="4" t="s">
        <v>38</v>
      </c>
      <c r="S45" s="12"/>
      <c r="T45" s="12">
        <v>39198000</v>
      </c>
      <c r="U45" s="9"/>
      <c r="V45">
        <v>0</v>
      </c>
      <c r="W45" t="s">
        <v>1951</v>
      </c>
    </row>
    <row r="46" spans="1:23" ht="30" x14ac:dyDescent="0.25">
      <c r="A46" s="9" t="s">
        <v>655</v>
      </c>
      <c r="B46" s="9" t="s">
        <v>155</v>
      </c>
      <c r="C46" s="4" t="s">
        <v>28</v>
      </c>
      <c r="D46" s="9" t="s">
        <v>656</v>
      </c>
      <c r="E46" s="4" t="s">
        <v>30</v>
      </c>
      <c r="F46" s="4" t="s">
        <v>31</v>
      </c>
      <c r="G46" s="4" t="s">
        <v>309</v>
      </c>
      <c r="H46" s="9" t="s">
        <v>153</v>
      </c>
      <c r="I46" s="4" t="s">
        <v>657</v>
      </c>
      <c r="J46" s="4" t="s">
        <v>77</v>
      </c>
      <c r="K46" s="4" t="s">
        <v>42</v>
      </c>
      <c r="L46" s="4" t="s">
        <v>77</v>
      </c>
      <c r="M46" s="10">
        <v>2700000</v>
      </c>
      <c r="N46" s="4" t="s">
        <v>77</v>
      </c>
      <c r="O46" s="11">
        <v>500000</v>
      </c>
      <c r="P46" s="4" t="s">
        <v>77</v>
      </c>
      <c r="Q46" s="12">
        <v>57300000</v>
      </c>
      <c r="R46" s="4" t="s">
        <v>38</v>
      </c>
      <c r="S46" s="12"/>
      <c r="T46" s="12">
        <v>60500000</v>
      </c>
      <c r="U46" s="9"/>
      <c r="V46">
        <v>0</v>
      </c>
      <c r="W46" t="s">
        <v>1951</v>
      </c>
    </row>
    <row r="47" spans="1:23" ht="30" x14ac:dyDescent="0.25">
      <c r="A47" s="9" t="s">
        <v>658</v>
      </c>
      <c r="B47" s="9" t="s">
        <v>155</v>
      </c>
      <c r="C47" s="4" t="s">
        <v>28</v>
      </c>
      <c r="D47" s="9" t="s">
        <v>659</v>
      </c>
      <c r="E47" s="4" t="s">
        <v>30</v>
      </c>
      <c r="F47" s="4" t="s">
        <v>31</v>
      </c>
      <c r="G47" s="4" t="s">
        <v>186</v>
      </c>
      <c r="H47" s="9" t="s">
        <v>153</v>
      </c>
      <c r="I47" s="4" t="s">
        <v>660</v>
      </c>
      <c r="J47" s="4" t="s">
        <v>77</v>
      </c>
      <c r="K47" s="4" t="s">
        <v>42</v>
      </c>
      <c r="L47" s="4" t="s">
        <v>77</v>
      </c>
      <c r="M47" s="10">
        <v>5300000</v>
      </c>
      <c r="N47" s="4" t="s">
        <v>77</v>
      </c>
      <c r="O47" s="11">
        <v>700000</v>
      </c>
      <c r="P47" s="4" t="s">
        <v>77</v>
      </c>
      <c r="Q47" s="12">
        <v>163500000</v>
      </c>
      <c r="R47" s="4" t="s">
        <v>38</v>
      </c>
      <c r="S47" s="12"/>
      <c r="T47" s="12">
        <v>169500000</v>
      </c>
      <c r="U47" s="9"/>
      <c r="V47">
        <v>0</v>
      </c>
      <c r="W47" t="s">
        <v>1951</v>
      </c>
    </row>
    <row r="48" spans="1:23" ht="60" x14ac:dyDescent="0.25">
      <c r="A48" s="9" t="s">
        <v>661</v>
      </c>
      <c r="B48" s="9" t="s">
        <v>662</v>
      </c>
      <c r="C48" s="4" t="s">
        <v>28</v>
      </c>
      <c r="D48" s="9" t="s">
        <v>663</v>
      </c>
      <c r="E48" s="4" t="s">
        <v>30</v>
      </c>
      <c r="F48" s="4" t="s">
        <v>31</v>
      </c>
      <c r="G48" s="4" t="s">
        <v>309</v>
      </c>
      <c r="H48" s="9" t="s">
        <v>664</v>
      </c>
      <c r="I48" s="4" t="s">
        <v>665</v>
      </c>
      <c r="J48" s="4" t="s">
        <v>312</v>
      </c>
      <c r="K48" s="4" t="s">
        <v>222</v>
      </c>
      <c r="L48" s="4" t="s">
        <v>37</v>
      </c>
      <c r="M48" s="10">
        <v>80000</v>
      </c>
      <c r="N48" s="4" t="s">
        <v>37</v>
      </c>
      <c r="O48" s="11">
        <v>250000</v>
      </c>
      <c r="P48" s="4" t="s">
        <v>37</v>
      </c>
      <c r="Q48" s="12">
        <v>2800000</v>
      </c>
      <c r="R48" s="4" t="s">
        <v>38</v>
      </c>
      <c r="S48" s="12"/>
      <c r="T48" s="12">
        <v>3130000</v>
      </c>
      <c r="U48" s="9"/>
      <c r="V48">
        <v>0</v>
      </c>
      <c r="W48" t="s">
        <v>1951</v>
      </c>
    </row>
    <row r="49" spans="1:23" ht="60" x14ac:dyDescent="0.25">
      <c r="A49" s="9" t="s">
        <v>666</v>
      </c>
      <c r="B49" s="9" t="s">
        <v>673</v>
      </c>
      <c r="C49" s="4" t="s">
        <v>28</v>
      </c>
      <c r="D49" s="9" t="s">
        <v>674</v>
      </c>
      <c r="E49" s="4" t="s">
        <v>30</v>
      </c>
      <c r="F49" s="4" t="s">
        <v>31</v>
      </c>
      <c r="G49" s="4" t="s">
        <v>309</v>
      </c>
      <c r="H49" s="9" t="s">
        <v>153</v>
      </c>
      <c r="I49" s="4" t="s">
        <v>675</v>
      </c>
      <c r="J49" s="4" t="s">
        <v>312</v>
      </c>
      <c r="K49" s="4" t="s">
        <v>36</v>
      </c>
      <c r="L49" s="4" t="s">
        <v>37</v>
      </c>
      <c r="M49" s="10">
        <v>12500000</v>
      </c>
      <c r="N49" s="4" t="s">
        <v>37</v>
      </c>
      <c r="O49" s="11">
        <v>17600000</v>
      </c>
      <c r="P49" s="4" t="s">
        <v>37</v>
      </c>
      <c r="Q49" s="12">
        <v>22099000</v>
      </c>
      <c r="R49" s="4" t="s">
        <v>38</v>
      </c>
      <c r="S49" s="12"/>
      <c r="T49" s="12">
        <v>52199000</v>
      </c>
      <c r="U49" s="9"/>
      <c r="V49">
        <v>0</v>
      </c>
      <c r="W49" t="s">
        <v>1951</v>
      </c>
    </row>
    <row r="50" spans="1:23" ht="60" x14ac:dyDescent="0.25">
      <c r="A50" s="9" t="s">
        <v>684</v>
      </c>
      <c r="B50" s="9" t="s">
        <v>685</v>
      </c>
      <c r="C50" s="4" t="s">
        <v>28</v>
      </c>
      <c r="D50" s="9" t="s">
        <v>686</v>
      </c>
      <c r="E50" s="4" t="s">
        <v>30</v>
      </c>
      <c r="F50" s="4" t="s">
        <v>31</v>
      </c>
      <c r="G50" s="4" t="s">
        <v>74</v>
      </c>
      <c r="H50" s="9" t="s">
        <v>687</v>
      </c>
      <c r="I50" s="4" t="s">
        <v>688</v>
      </c>
      <c r="J50" s="4" t="s">
        <v>538</v>
      </c>
      <c r="K50" s="4" t="s">
        <v>36</v>
      </c>
      <c r="L50" s="4" t="s">
        <v>37</v>
      </c>
      <c r="M50" s="10">
        <v>14900000</v>
      </c>
      <c r="N50" s="4" t="s">
        <v>37</v>
      </c>
      <c r="O50" s="11">
        <v>3100000</v>
      </c>
      <c r="P50" s="4" t="s">
        <v>37</v>
      </c>
      <c r="Q50" s="12">
        <v>16800000</v>
      </c>
      <c r="R50" s="4" t="s">
        <v>38</v>
      </c>
      <c r="S50" s="12"/>
      <c r="T50" s="12">
        <v>34800000</v>
      </c>
      <c r="U50" s="9"/>
      <c r="V50">
        <v>0</v>
      </c>
      <c r="W50" t="s">
        <v>1951</v>
      </c>
    </row>
    <row r="51" spans="1:23" ht="60" x14ac:dyDescent="0.25">
      <c r="A51" s="9" t="s">
        <v>684</v>
      </c>
      <c r="B51" s="9" t="s">
        <v>689</v>
      </c>
      <c r="C51" s="4" t="s">
        <v>28</v>
      </c>
      <c r="D51" s="9" t="s">
        <v>690</v>
      </c>
      <c r="E51" s="4" t="s">
        <v>30</v>
      </c>
      <c r="F51" s="4" t="s">
        <v>31</v>
      </c>
      <c r="G51" s="4" t="s">
        <v>74</v>
      </c>
      <c r="H51" s="9" t="s">
        <v>687</v>
      </c>
      <c r="I51" s="4" t="s">
        <v>691</v>
      </c>
      <c r="J51" s="4" t="s">
        <v>538</v>
      </c>
      <c r="K51" s="4" t="s">
        <v>36</v>
      </c>
      <c r="L51" s="4" t="s">
        <v>37</v>
      </c>
      <c r="M51" s="10">
        <v>6400000</v>
      </c>
      <c r="N51" s="4" t="s">
        <v>37</v>
      </c>
      <c r="O51" s="11">
        <v>9100000</v>
      </c>
      <c r="P51" s="4" t="s">
        <v>37</v>
      </c>
      <c r="Q51" s="12">
        <v>22099000</v>
      </c>
      <c r="R51" s="4" t="s">
        <v>38</v>
      </c>
      <c r="S51" s="12"/>
      <c r="T51" s="12">
        <v>37599000</v>
      </c>
      <c r="U51" s="9"/>
      <c r="V51">
        <v>0</v>
      </c>
      <c r="W51" t="s">
        <v>1951</v>
      </c>
    </row>
    <row r="52" spans="1:23" ht="45" x14ac:dyDescent="0.25">
      <c r="A52" s="9" t="s">
        <v>701</v>
      </c>
      <c r="B52" s="9" t="s">
        <v>702</v>
      </c>
      <c r="C52" s="4" t="s">
        <v>28</v>
      </c>
      <c r="D52" s="9" t="s">
        <v>703</v>
      </c>
      <c r="E52" s="4" t="s">
        <v>30</v>
      </c>
      <c r="F52" s="4" t="s">
        <v>31</v>
      </c>
      <c r="G52" s="4" t="s">
        <v>704</v>
      </c>
      <c r="H52" s="9" t="s">
        <v>687</v>
      </c>
      <c r="I52" s="4" t="s">
        <v>705</v>
      </c>
      <c r="J52" s="4" t="s">
        <v>77</v>
      </c>
      <c r="K52" s="4" t="s">
        <v>42</v>
      </c>
      <c r="L52" s="4" t="s">
        <v>77</v>
      </c>
      <c r="M52" s="10">
        <v>10500000</v>
      </c>
      <c r="N52" s="4" t="s">
        <v>77</v>
      </c>
      <c r="O52" s="11">
        <v>675000</v>
      </c>
      <c r="P52" s="4" t="s">
        <v>77</v>
      </c>
      <c r="Q52" s="12">
        <v>133000000</v>
      </c>
      <c r="R52" s="4" t="s">
        <v>38</v>
      </c>
      <c r="S52" s="12"/>
      <c r="T52" s="12">
        <v>144175000</v>
      </c>
      <c r="U52" s="9"/>
      <c r="V52">
        <v>0</v>
      </c>
      <c r="W52" t="s">
        <v>1951</v>
      </c>
    </row>
    <row r="53" spans="1:23" ht="45" x14ac:dyDescent="0.25">
      <c r="A53" s="9" t="s">
        <v>706</v>
      </c>
      <c r="B53" s="9" t="s">
        <v>707</v>
      </c>
      <c r="C53" s="4" t="s">
        <v>28</v>
      </c>
      <c r="D53" s="9" t="s">
        <v>708</v>
      </c>
      <c r="E53" s="4" t="s">
        <v>30</v>
      </c>
      <c r="F53" s="4" t="s">
        <v>31</v>
      </c>
      <c r="G53" s="4" t="s">
        <v>309</v>
      </c>
      <c r="H53" s="9" t="s">
        <v>310</v>
      </c>
      <c r="I53" s="4" t="s">
        <v>709</v>
      </c>
      <c r="J53" s="4" t="s">
        <v>77</v>
      </c>
      <c r="K53" s="4" t="s">
        <v>36</v>
      </c>
      <c r="L53" s="4" t="s">
        <v>77</v>
      </c>
      <c r="M53" s="10">
        <v>2599000</v>
      </c>
      <c r="N53" s="4" t="s">
        <v>77</v>
      </c>
      <c r="O53" s="11">
        <v>200000</v>
      </c>
      <c r="P53" s="4" t="s">
        <v>77</v>
      </c>
      <c r="Q53" s="12">
        <v>17899000</v>
      </c>
      <c r="R53" s="4" t="s">
        <v>38</v>
      </c>
      <c r="S53" s="12"/>
      <c r="T53" s="12">
        <v>20698000</v>
      </c>
      <c r="U53" s="9"/>
      <c r="V53">
        <v>0</v>
      </c>
      <c r="W53" t="s">
        <v>1951</v>
      </c>
    </row>
    <row r="54" spans="1:23" ht="60" x14ac:dyDescent="0.25">
      <c r="A54" s="9" t="s">
        <v>712</v>
      </c>
      <c r="B54" s="9" t="s">
        <v>662</v>
      </c>
      <c r="C54" s="4" t="s">
        <v>28</v>
      </c>
      <c r="D54" s="9" t="s">
        <v>713</v>
      </c>
      <c r="E54" s="4" t="s">
        <v>30</v>
      </c>
      <c r="F54" s="4" t="s">
        <v>31</v>
      </c>
      <c r="G54" s="4" t="s">
        <v>309</v>
      </c>
      <c r="H54" s="9" t="s">
        <v>714</v>
      </c>
      <c r="I54" s="4" t="s">
        <v>715</v>
      </c>
      <c r="J54" s="4" t="s">
        <v>312</v>
      </c>
      <c r="K54" s="4" t="s">
        <v>222</v>
      </c>
      <c r="L54" s="4" t="s">
        <v>37</v>
      </c>
      <c r="M54" s="10">
        <v>110000</v>
      </c>
      <c r="N54" s="4" t="s">
        <v>37</v>
      </c>
      <c r="O54" s="11">
        <v>110000</v>
      </c>
      <c r="P54" s="4" t="s">
        <v>37</v>
      </c>
      <c r="Q54" s="12">
        <v>1700000</v>
      </c>
      <c r="R54" s="4" t="s">
        <v>38</v>
      </c>
      <c r="S54" s="12"/>
      <c r="T54" s="12">
        <v>1920000</v>
      </c>
      <c r="U54" s="9"/>
      <c r="V54">
        <v>0</v>
      </c>
      <c r="W54" t="s">
        <v>1951</v>
      </c>
    </row>
    <row r="55" spans="1:23" ht="60" x14ac:dyDescent="0.25">
      <c r="A55" s="9" t="s">
        <v>726</v>
      </c>
      <c r="B55" s="9" t="s">
        <v>583</v>
      </c>
      <c r="C55" s="4" t="s">
        <v>731</v>
      </c>
      <c r="D55" s="9" t="s">
        <v>732</v>
      </c>
      <c r="E55" s="4" t="s">
        <v>733</v>
      </c>
      <c r="F55" s="4" t="s">
        <v>31</v>
      </c>
      <c r="G55" s="4" t="s">
        <v>729</v>
      </c>
      <c r="H55" s="9" t="s">
        <v>724</v>
      </c>
      <c r="I55" s="4" t="s">
        <v>734</v>
      </c>
      <c r="J55" s="4" t="s">
        <v>735</v>
      </c>
      <c r="K55" s="4" t="s">
        <v>736</v>
      </c>
      <c r="L55" s="4" t="s">
        <v>37</v>
      </c>
      <c r="M55" s="10">
        <v>21993000</v>
      </c>
      <c r="N55" s="4" t="s">
        <v>37</v>
      </c>
      <c r="O55" s="11">
        <v>6114000</v>
      </c>
      <c r="P55" s="4" t="s">
        <v>37</v>
      </c>
      <c r="Q55" s="12">
        <v>115650000</v>
      </c>
      <c r="R55" s="4" t="s">
        <v>37</v>
      </c>
      <c r="S55" s="12">
        <v>1500000</v>
      </c>
      <c r="T55" s="12">
        <v>145257000</v>
      </c>
      <c r="U55" s="9"/>
      <c r="V55">
        <v>0</v>
      </c>
      <c r="W55" t="s">
        <v>1951</v>
      </c>
    </row>
    <row r="56" spans="1:23" ht="60" x14ac:dyDescent="0.25">
      <c r="A56" s="9" t="s">
        <v>745</v>
      </c>
      <c r="B56" s="9" t="s">
        <v>738</v>
      </c>
      <c r="C56" s="4" t="s">
        <v>28</v>
      </c>
      <c r="D56" s="9" t="s">
        <v>750</v>
      </c>
      <c r="E56" s="4" t="s">
        <v>30</v>
      </c>
      <c r="F56" s="4" t="s">
        <v>31</v>
      </c>
      <c r="G56" s="4" t="s">
        <v>113</v>
      </c>
      <c r="H56" s="9" t="s">
        <v>561</v>
      </c>
      <c r="I56" s="4" t="s">
        <v>751</v>
      </c>
      <c r="J56" s="4" t="s">
        <v>35</v>
      </c>
      <c r="K56" s="4" t="s">
        <v>36</v>
      </c>
      <c r="L56" s="4" t="s">
        <v>37</v>
      </c>
      <c r="M56" s="10">
        <v>82600000</v>
      </c>
      <c r="N56" s="4" t="s">
        <v>37</v>
      </c>
      <c r="O56" s="11">
        <v>3900000</v>
      </c>
      <c r="P56" s="4" t="s">
        <v>37</v>
      </c>
      <c r="Q56" s="12">
        <v>320701000</v>
      </c>
      <c r="R56" s="4" t="s">
        <v>38</v>
      </c>
      <c r="S56" s="12"/>
      <c r="T56" s="12">
        <v>407201000</v>
      </c>
      <c r="U56" s="9"/>
      <c r="V56">
        <v>0</v>
      </c>
      <c r="W56" t="s">
        <v>1951</v>
      </c>
    </row>
    <row r="57" spans="1:23" ht="45" x14ac:dyDescent="0.25">
      <c r="A57" s="9" t="s">
        <v>745</v>
      </c>
      <c r="B57" s="9" t="s">
        <v>356</v>
      </c>
      <c r="C57" s="4" t="s">
        <v>28</v>
      </c>
      <c r="D57" s="9" t="s">
        <v>752</v>
      </c>
      <c r="E57" s="4" t="s">
        <v>30</v>
      </c>
      <c r="F57" s="4" t="s">
        <v>31</v>
      </c>
      <c r="G57" s="4" t="s">
        <v>113</v>
      </c>
      <c r="H57" s="9" t="s">
        <v>561</v>
      </c>
      <c r="I57" s="4" t="s">
        <v>753</v>
      </c>
      <c r="J57" s="4" t="s">
        <v>77</v>
      </c>
      <c r="K57" s="4" t="s">
        <v>36</v>
      </c>
      <c r="L57" s="4" t="s">
        <v>77</v>
      </c>
      <c r="M57" s="10">
        <v>10100000</v>
      </c>
      <c r="N57" s="4" t="s">
        <v>77</v>
      </c>
      <c r="O57" s="11">
        <v>2797000</v>
      </c>
      <c r="P57" s="4" t="s">
        <v>77</v>
      </c>
      <c r="Q57" s="12">
        <v>69900000</v>
      </c>
      <c r="R57" s="4" t="s">
        <v>38</v>
      </c>
      <c r="S57" s="12"/>
      <c r="T57" s="12">
        <v>82797000</v>
      </c>
      <c r="U57" s="9"/>
      <c r="V57">
        <v>0</v>
      </c>
      <c r="W57" t="s">
        <v>1951</v>
      </c>
    </row>
    <row r="58" spans="1:23" ht="60" x14ac:dyDescent="0.25">
      <c r="A58" s="9" t="s">
        <v>775</v>
      </c>
      <c r="B58" s="9" t="s">
        <v>776</v>
      </c>
      <c r="C58" s="4" t="s">
        <v>776</v>
      </c>
      <c r="D58" s="9" t="s">
        <v>777</v>
      </c>
      <c r="E58" s="4" t="s">
        <v>279</v>
      </c>
      <c r="F58" s="4" t="s">
        <v>31</v>
      </c>
      <c r="G58" s="4" t="s">
        <v>309</v>
      </c>
      <c r="H58" s="9" t="s">
        <v>310</v>
      </c>
      <c r="I58" s="4" t="s">
        <v>778</v>
      </c>
      <c r="J58" s="4" t="s">
        <v>312</v>
      </c>
      <c r="K58" s="4" t="s">
        <v>36</v>
      </c>
      <c r="L58" s="4" t="s">
        <v>37</v>
      </c>
      <c r="M58" s="10">
        <v>166000</v>
      </c>
      <c r="N58" s="4" t="s">
        <v>38</v>
      </c>
      <c r="O58" s="11"/>
      <c r="P58" s="4" t="s">
        <v>37</v>
      </c>
      <c r="Q58" s="12">
        <v>4834000</v>
      </c>
      <c r="R58" s="4" t="s">
        <v>38</v>
      </c>
      <c r="S58" s="12"/>
      <c r="T58" s="12">
        <v>5000000</v>
      </c>
      <c r="U58" s="9"/>
      <c r="V58">
        <v>0</v>
      </c>
      <c r="W58" t="s">
        <v>1951</v>
      </c>
    </row>
    <row r="59" spans="1:23" ht="30" x14ac:dyDescent="0.25">
      <c r="A59" s="9" t="s">
        <v>775</v>
      </c>
      <c r="B59" s="9" t="s">
        <v>779</v>
      </c>
      <c r="C59" s="4" t="s">
        <v>28</v>
      </c>
      <c r="D59" s="9" t="s">
        <v>780</v>
      </c>
      <c r="E59" s="4" t="s">
        <v>30</v>
      </c>
      <c r="F59" s="4" t="s">
        <v>31</v>
      </c>
      <c r="G59" s="4" t="s">
        <v>309</v>
      </c>
      <c r="H59" s="9" t="s">
        <v>310</v>
      </c>
      <c r="I59" s="4" t="s">
        <v>781</v>
      </c>
      <c r="J59" s="4" t="s">
        <v>77</v>
      </c>
      <c r="K59" s="4" t="s">
        <v>36</v>
      </c>
      <c r="L59" s="4" t="s">
        <v>77</v>
      </c>
      <c r="M59" s="10">
        <v>13800000</v>
      </c>
      <c r="N59" s="4" t="s">
        <v>77</v>
      </c>
      <c r="O59" s="11">
        <v>3200000</v>
      </c>
      <c r="P59" s="4" t="s">
        <v>77</v>
      </c>
      <c r="Q59" s="12">
        <v>26600000</v>
      </c>
      <c r="R59" s="4" t="s">
        <v>38</v>
      </c>
      <c r="S59" s="12"/>
      <c r="T59" s="12">
        <v>43600000</v>
      </c>
      <c r="U59" s="9"/>
      <c r="V59">
        <v>0</v>
      </c>
      <c r="W59" t="s">
        <v>1951</v>
      </c>
    </row>
    <row r="60" spans="1:23" ht="45" x14ac:dyDescent="0.25">
      <c r="A60" s="9" t="s">
        <v>784</v>
      </c>
      <c r="B60" s="9" t="s">
        <v>785</v>
      </c>
      <c r="C60" s="4" t="s">
        <v>28</v>
      </c>
      <c r="D60" s="9" t="s">
        <v>786</v>
      </c>
      <c r="E60" s="4" t="s">
        <v>30</v>
      </c>
      <c r="F60" s="4" t="s">
        <v>31</v>
      </c>
      <c r="G60" s="4" t="s">
        <v>152</v>
      </c>
      <c r="H60" s="9" t="s">
        <v>787</v>
      </c>
      <c r="I60" s="4" t="s">
        <v>788</v>
      </c>
      <c r="J60" s="4" t="s">
        <v>77</v>
      </c>
      <c r="K60" s="4" t="s">
        <v>36</v>
      </c>
      <c r="L60" s="4" t="s">
        <v>77</v>
      </c>
      <c r="M60" s="10">
        <v>5100000</v>
      </c>
      <c r="N60" s="4" t="s">
        <v>77</v>
      </c>
      <c r="O60" s="11">
        <v>9700000</v>
      </c>
      <c r="P60" s="4" t="s">
        <v>77</v>
      </c>
      <c r="Q60" s="12">
        <v>18500000</v>
      </c>
      <c r="R60" s="4" t="s">
        <v>38</v>
      </c>
      <c r="S60" s="12"/>
      <c r="T60" s="12">
        <v>33300000</v>
      </c>
      <c r="U60" s="9"/>
      <c r="V60">
        <v>0</v>
      </c>
      <c r="W60" t="s">
        <v>1951</v>
      </c>
    </row>
    <row r="61" spans="1:23" ht="60" x14ac:dyDescent="0.25">
      <c r="A61" s="9" t="s">
        <v>801</v>
      </c>
      <c r="B61" s="9" t="s">
        <v>805</v>
      </c>
      <c r="C61" s="4" t="s">
        <v>28</v>
      </c>
      <c r="D61" s="9" t="s">
        <v>806</v>
      </c>
      <c r="E61" s="4" t="s">
        <v>30</v>
      </c>
      <c r="F61" s="4" t="s">
        <v>31</v>
      </c>
      <c r="G61" s="4" t="s">
        <v>81</v>
      </c>
      <c r="H61" s="9" t="s">
        <v>687</v>
      </c>
      <c r="I61" s="4" t="s">
        <v>807</v>
      </c>
      <c r="J61" s="4" t="s">
        <v>35</v>
      </c>
      <c r="K61" s="4" t="s">
        <v>42</v>
      </c>
      <c r="L61" s="4" t="s">
        <v>37</v>
      </c>
      <c r="M61" s="10">
        <v>11100000</v>
      </c>
      <c r="N61" s="4" t="s">
        <v>37</v>
      </c>
      <c r="O61" s="11">
        <v>1300000</v>
      </c>
      <c r="P61" s="4" t="s">
        <v>37</v>
      </c>
      <c r="Q61" s="12">
        <v>28899000</v>
      </c>
      <c r="R61" s="4" t="s">
        <v>38</v>
      </c>
      <c r="S61" s="12"/>
      <c r="T61" s="12">
        <v>41299000</v>
      </c>
      <c r="U61" s="9"/>
      <c r="V61">
        <v>0</v>
      </c>
      <c r="W61" t="s">
        <v>1951</v>
      </c>
    </row>
    <row r="62" spans="1:23" ht="60" x14ac:dyDescent="0.25">
      <c r="A62" s="9" t="s">
        <v>801</v>
      </c>
      <c r="B62" s="9" t="s">
        <v>79</v>
      </c>
      <c r="C62" s="4" t="s">
        <v>28</v>
      </c>
      <c r="D62" s="9" t="s">
        <v>831</v>
      </c>
      <c r="E62" s="4" t="s">
        <v>30</v>
      </c>
      <c r="F62" s="4" t="s">
        <v>31</v>
      </c>
      <c r="G62" s="4" t="s">
        <v>81</v>
      </c>
      <c r="H62" s="9" t="s">
        <v>687</v>
      </c>
      <c r="I62" s="4" t="s">
        <v>832</v>
      </c>
      <c r="J62" s="4" t="s">
        <v>35</v>
      </c>
      <c r="K62" s="4" t="s">
        <v>42</v>
      </c>
      <c r="L62" s="4" t="s">
        <v>37</v>
      </c>
      <c r="M62" s="10">
        <v>39200000</v>
      </c>
      <c r="N62" s="4" t="s">
        <v>37</v>
      </c>
      <c r="O62" s="11">
        <v>5600000</v>
      </c>
      <c r="P62" s="4" t="s">
        <v>37</v>
      </c>
      <c r="Q62" s="12">
        <v>70350000</v>
      </c>
      <c r="R62" s="4" t="s">
        <v>38</v>
      </c>
      <c r="S62" s="12"/>
      <c r="T62" s="12">
        <v>115150000</v>
      </c>
      <c r="U62" s="9" t="s">
        <v>833</v>
      </c>
      <c r="V62">
        <v>0</v>
      </c>
      <c r="W62" t="s">
        <v>1951</v>
      </c>
    </row>
    <row r="63" spans="1:23" ht="90" x14ac:dyDescent="0.25">
      <c r="A63" s="9" t="s">
        <v>801</v>
      </c>
      <c r="B63" s="9" t="s">
        <v>79</v>
      </c>
      <c r="C63" s="4" t="s">
        <v>28</v>
      </c>
      <c r="D63" s="9" t="s">
        <v>834</v>
      </c>
      <c r="E63" s="4" t="s">
        <v>30</v>
      </c>
      <c r="F63" s="4" t="s">
        <v>31</v>
      </c>
      <c r="G63" s="4" t="s">
        <v>81</v>
      </c>
      <c r="H63" s="9" t="s">
        <v>687</v>
      </c>
      <c r="I63" s="4" t="s">
        <v>835</v>
      </c>
      <c r="J63" s="4" t="s">
        <v>35</v>
      </c>
      <c r="K63" s="4" t="s">
        <v>42</v>
      </c>
      <c r="L63" s="4" t="s">
        <v>37</v>
      </c>
      <c r="M63" s="10">
        <v>92300000</v>
      </c>
      <c r="N63" s="4" t="s">
        <v>37</v>
      </c>
      <c r="O63" s="11">
        <v>10300000</v>
      </c>
      <c r="P63" s="4" t="s">
        <v>37</v>
      </c>
      <c r="Q63" s="12">
        <v>202205000</v>
      </c>
      <c r="R63" s="4" t="s">
        <v>38</v>
      </c>
      <c r="S63" s="12"/>
      <c r="T63" s="12">
        <v>304805000</v>
      </c>
      <c r="U63" s="9" t="s">
        <v>836</v>
      </c>
      <c r="V63">
        <v>0</v>
      </c>
      <c r="W63" t="s">
        <v>1951</v>
      </c>
    </row>
    <row r="64" spans="1:23" ht="45" x14ac:dyDescent="0.25">
      <c r="A64" s="9" t="s">
        <v>801</v>
      </c>
      <c r="B64" s="9" t="s">
        <v>837</v>
      </c>
      <c r="C64" s="4" t="s">
        <v>28</v>
      </c>
      <c r="D64" s="9" t="s">
        <v>838</v>
      </c>
      <c r="E64" s="4" t="s">
        <v>30</v>
      </c>
      <c r="F64" s="4" t="s">
        <v>31</v>
      </c>
      <c r="G64" s="4" t="s">
        <v>81</v>
      </c>
      <c r="H64" s="9" t="s">
        <v>687</v>
      </c>
      <c r="I64" s="4" t="s">
        <v>839</v>
      </c>
      <c r="J64" s="4" t="s">
        <v>77</v>
      </c>
      <c r="K64" s="4" t="s">
        <v>36</v>
      </c>
      <c r="L64" s="4" t="s">
        <v>77</v>
      </c>
      <c r="M64" s="10">
        <v>43200000</v>
      </c>
      <c r="N64" s="4" t="s">
        <v>77</v>
      </c>
      <c r="O64" s="11">
        <v>3500000</v>
      </c>
      <c r="P64" s="4" t="s">
        <v>77</v>
      </c>
      <c r="Q64" s="12">
        <v>61200000</v>
      </c>
      <c r="R64" s="4" t="s">
        <v>38</v>
      </c>
      <c r="S64" s="12"/>
      <c r="T64" s="12">
        <v>107900000</v>
      </c>
      <c r="U64" s="9" t="s">
        <v>840</v>
      </c>
      <c r="V64">
        <v>0</v>
      </c>
      <c r="W64" t="s">
        <v>1951</v>
      </c>
    </row>
    <row r="65" spans="1:23" ht="60" x14ac:dyDescent="0.25">
      <c r="A65" s="9" t="s">
        <v>801</v>
      </c>
      <c r="B65" s="9" t="s">
        <v>841</v>
      </c>
      <c r="C65" s="4" t="s">
        <v>28</v>
      </c>
      <c r="D65" s="9" t="s">
        <v>842</v>
      </c>
      <c r="E65" s="4" t="s">
        <v>30</v>
      </c>
      <c r="F65" s="4" t="s">
        <v>31</v>
      </c>
      <c r="G65" s="4" t="s">
        <v>81</v>
      </c>
      <c r="H65" s="9" t="s">
        <v>687</v>
      </c>
      <c r="I65" s="4" t="s">
        <v>843</v>
      </c>
      <c r="J65" s="4" t="s">
        <v>228</v>
      </c>
      <c r="K65" s="4" t="s">
        <v>36</v>
      </c>
      <c r="L65" s="4" t="s">
        <v>37</v>
      </c>
      <c r="M65" s="10">
        <v>39201000</v>
      </c>
      <c r="N65" s="4" t="s">
        <v>37</v>
      </c>
      <c r="O65" s="11">
        <v>10700000</v>
      </c>
      <c r="P65" s="4" t="s">
        <v>37</v>
      </c>
      <c r="Q65" s="12">
        <v>68000000</v>
      </c>
      <c r="R65" s="4" t="s">
        <v>38</v>
      </c>
      <c r="S65" s="12"/>
      <c r="T65" s="12">
        <v>117901000</v>
      </c>
      <c r="U65" s="9"/>
      <c r="V65">
        <v>0</v>
      </c>
      <c r="W65" t="s">
        <v>1951</v>
      </c>
    </row>
    <row r="66" spans="1:23" ht="30" x14ac:dyDescent="0.25">
      <c r="A66" s="9" t="s">
        <v>861</v>
      </c>
      <c r="B66" s="9" t="s">
        <v>798</v>
      </c>
      <c r="C66" s="4" t="s">
        <v>28</v>
      </c>
      <c r="D66" s="9" t="s">
        <v>862</v>
      </c>
      <c r="E66" s="4" t="s">
        <v>30</v>
      </c>
      <c r="F66" s="4" t="s">
        <v>31</v>
      </c>
      <c r="G66" s="4" t="s">
        <v>152</v>
      </c>
      <c r="H66" s="9" t="s">
        <v>91</v>
      </c>
      <c r="I66" s="4" t="s">
        <v>863</v>
      </c>
      <c r="J66" s="4" t="s">
        <v>77</v>
      </c>
      <c r="K66" s="4" t="s">
        <v>36</v>
      </c>
      <c r="L66" s="4" t="s">
        <v>77</v>
      </c>
      <c r="M66" s="10">
        <v>15900000</v>
      </c>
      <c r="N66" s="4" t="s">
        <v>77</v>
      </c>
      <c r="O66" s="11">
        <v>3200000</v>
      </c>
      <c r="P66" s="4" t="s">
        <v>77</v>
      </c>
      <c r="Q66" s="12">
        <v>33298000</v>
      </c>
      <c r="R66" s="4" t="s">
        <v>38</v>
      </c>
      <c r="S66" s="12"/>
      <c r="T66" s="12">
        <v>52398000</v>
      </c>
      <c r="U66" s="9"/>
      <c r="V66">
        <v>0</v>
      </c>
      <c r="W66" t="s">
        <v>1951</v>
      </c>
    </row>
    <row r="67" spans="1:23" x14ac:dyDescent="0.25">
      <c r="A67" s="9" t="s">
        <v>864</v>
      </c>
      <c r="B67" s="9" t="s">
        <v>436</v>
      </c>
      <c r="C67" s="4" t="s">
        <v>28</v>
      </c>
      <c r="D67" s="9" t="s">
        <v>867</v>
      </c>
      <c r="E67" s="4" t="s">
        <v>30</v>
      </c>
      <c r="F67" s="4" t="s">
        <v>31</v>
      </c>
      <c r="G67" s="4" t="s">
        <v>294</v>
      </c>
      <c r="H67" s="9" t="s">
        <v>270</v>
      </c>
      <c r="I67" s="4" t="s">
        <v>868</v>
      </c>
      <c r="J67" s="4" t="s">
        <v>77</v>
      </c>
      <c r="K67" s="4" t="s">
        <v>36</v>
      </c>
      <c r="L67" s="4" t="s">
        <v>77</v>
      </c>
      <c r="M67" s="10">
        <v>3000000</v>
      </c>
      <c r="N67" s="4" t="s">
        <v>77</v>
      </c>
      <c r="O67" s="11">
        <v>299000</v>
      </c>
      <c r="P67" s="4" t="s">
        <v>77</v>
      </c>
      <c r="Q67" s="12">
        <v>18000000</v>
      </c>
      <c r="R67" s="4" t="s">
        <v>38</v>
      </c>
      <c r="S67" s="12"/>
      <c r="T67" s="12">
        <v>21299000</v>
      </c>
      <c r="U67" s="9"/>
      <c r="V67">
        <v>0</v>
      </c>
      <c r="W67" t="s">
        <v>1951</v>
      </c>
    </row>
    <row r="68" spans="1:23" ht="45" x14ac:dyDescent="0.25">
      <c r="A68" s="9" t="s">
        <v>878</v>
      </c>
      <c r="B68" s="9" t="s">
        <v>879</v>
      </c>
      <c r="C68" s="4" t="s">
        <v>28</v>
      </c>
      <c r="D68" s="9" t="s">
        <v>880</v>
      </c>
      <c r="E68" s="4" t="s">
        <v>30</v>
      </c>
      <c r="F68" s="4" t="s">
        <v>31</v>
      </c>
      <c r="G68" s="4" t="s">
        <v>131</v>
      </c>
      <c r="H68" s="9" t="s">
        <v>881</v>
      </c>
      <c r="I68" s="4" t="s">
        <v>882</v>
      </c>
      <c r="J68" s="4" t="s">
        <v>77</v>
      </c>
      <c r="K68" s="4" t="s">
        <v>36</v>
      </c>
      <c r="L68" s="4" t="s">
        <v>77</v>
      </c>
      <c r="M68" s="10">
        <v>10000000</v>
      </c>
      <c r="N68" s="4" t="s">
        <v>77</v>
      </c>
      <c r="O68" s="11">
        <v>2900000</v>
      </c>
      <c r="P68" s="4" t="s">
        <v>77</v>
      </c>
      <c r="Q68" s="12">
        <v>9700000</v>
      </c>
      <c r="R68" s="4" t="s">
        <v>38</v>
      </c>
      <c r="S68" s="12"/>
      <c r="T68" s="12">
        <v>22600000</v>
      </c>
      <c r="U68" s="9"/>
      <c r="V68">
        <v>0</v>
      </c>
      <c r="W68" t="s">
        <v>1951</v>
      </c>
    </row>
    <row r="69" spans="1:23" ht="60" x14ac:dyDescent="0.25">
      <c r="A69" s="9" t="s">
        <v>878</v>
      </c>
      <c r="B69" s="9" t="s">
        <v>883</v>
      </c>
      <c r="C69" s="4" t="s">
        <v>28</v>
      </c>
      <c r="D69" s="9" t="s">
        <v>886</v>
      </c>
      <c r="E69" s="4" t="s">
        <v>30</v>
      </c>
      <c r="F69" s="4" t="s">
        <v>31</v>
      </c>
      <c r="G69" s="4" t="s">
        <v>131</v>
      </c>
      <c r="H69" s="9" t="s">
        <v>881</v>
      </c>
      <c r="I69" s="4" t="s">
        <v>887</v>
      </c>
      <c r="J69" s="4" t="s">
        <v>35</v>
      </c>
      <c r="K69" s="4" t="s">
        <v>42</v>
      </c>
      <c r="L69" s="4" t="s">
        <v>37</v>
      </c>
      <c r="M69" s="10">
        <v>21182000</v>
      </c>
      <c r="N69" s="4" t="s">
        <v>37</v>
      </c>
      <c r="O69" s="11">
        <v>2422000</v>
      </c>
      <c r="P69" s="4" t="s">
        <v>37</v>
      </c>
      <c r="Q69" s="12">
        <v>14100000</v>
      </c>
      <c r="R69" s="4" t="s">
        <v>38</v>
      </c>
      <c r="S69" s="12"/>
      <c r="T69" s="12">
        <v>37704000</v>
      </c>
      <c r="U69" s="9"/>
      <c r="V69">
        <v>0</v>
      </c>
      <c r="W69" t="s">
        <v>1951</v>
      </c>
    </row>
    <row r="70" spans="1:23" ht="60" x14ac:dyDescent="0.25">
      <c r="A70" s="9" t="s">
        <v>878</v>
      </c>
      <c r="B70" s="9" t="s">
        <v>883</v>
      </c>
      <c r="C70" s="4" t="s">
        <v>28</v>
      </c>
      <c r="D70" s="9" t="s">
        <v>891</v>
      </c>
      <c r="E70" s="4" t="s">
        <v>30</v>
      </c>
      <c r="F70" s="4" t="s">
        <v>31</v>
      </c>
      <c r="G70" s="4" t="s">
        <v>131</v>
      </c>
      <c r="H70" s="9" t="s">
        <v>881</v>
      </c>
      <c r="I70" s="4" t="s">
        <v>892</v>
      </c>
      <c r="J70" s="4" t="s">
        <v>35</v>
      </c>
      <c r="K70" s="4" t="s">
        <v>36</v>
      </c>
      <c r="L70" s="4" t="s">
        <v>37</v>
      </c>
      <c r="M70" s="10">
        <v>3081000</v>
      </c>
      <c r="N70" s="4" t="s">
        <v>37</v>
      </c>
      <c r="O70" s="11">
        <v>1912000</v>
      </c>
      <c r="P70" s="4" t="s">
        <v>37</v>
      </c>
      <c r="Q70" s="12">
        <v>33800000</v>
      </c>
      <c r="R70" s="4" t="s">
        <v>38</v>
      </c>
      <c r="S70" s="12"/>
      <c r="T70" s="12">
        <v>38793000</v>
      </c>
      <c r="U70" s="9"/>
      <c r="V70">
        <v>0</v>
      </c>
      <c r="W70" t="s">
        <v>1951</v>
      </c>
    </row>
    <row r="71" spans="1:23" ht="30" x14ac:dyDescent="0.25">
      <c r="A71" s="9" t="s">
        <v>897</v>
      </c>
      <c r="B71" s="9" t="s">
        <v>111</v>
      </c>
      <c r="C71" s="4" t="s">
        <v>28</v>
      </c>
      <c r="D71" s="9" t="s">
        <v>905</v>
      </c>
      <c r="E71" s="4" t="s">
        <v>30</v>
      </c>
      <c r="F71" s="4" t="s">
        <v>31</v>
      </c>
      <c r="G71" s="4" t="s">
        <v>131</v>
      </c>
      <c r="H71" s="9" t="s">
        <v>900</v>
      </c>
      <c r="I71" s="4" t="s">
        <v>906</v>
      </c>
      <c r="J71" s="4" t="s">
        <v>77</v>
      </c>
      <c r="K71" s="4" t="s">
        <v>42</v>
      </c>
      <c r="L71" s="4" t="s">
        <v>77</v>
      </c>
      <c r="M71" s="10">
        <v>34775000</v>
      </c>
      <c r="N71" s="4" t="s">
        <v>38</v>
      </c>
      <c r="O71" s="11"/>
      <c r="P71" s="4" t="s">
        <v>77</v>
      </c>
      <c r="Q71" s="12">
        <v>26300000</v>
      </c>
      <c r="R71" s="4" t="s">
        <v>38</v>
      </c>
      <c r="S71" s="12"/>
      <c r="T71" s="12">
        <v>61075000</v>
      </c>
      <c r="U71" s="9"/>
      <c r="V71">
        <v>0</v>
      </c>
      <c r="W71" t="s">
        <v>1951</v>
      </c>
    </row>
    <row r="72" spans="1:23" ht="30" x14ac:dyDescent="0.25">
      <c r="A72" s="9" t="s">
        <v>897</v>
      </c>
      <c r="B72" s="9" t="s">
        <v>111</v>
      </c>
      <c r="C72" s="4" t="s">
        <v>28</v>
      </c>
      <c r="D72" s="9" t="s">
        <v>907</v>
      </c>
      <c r="E72" s="4" t="s">
        <v>30</v>
      </c>
      <c r="F72" s="4" t="s">
        <v>31</v>
      </c>
      <c r="G72" s="4" t="s">
        <v>131</v>
      </c>
      <c r="H72" s="9" t="s">
        <v>900</v>
      </c>
      <c r="I72" s="4" t="s">
        <v>908</v>
      </c>
      <c r="J72" s="4" t="s">
        <v>77</v>
      </c>
      <c r="K72" s="4" t="s">
        <v>42</v>
      </c>
      <c r="L72" s="4" t="s">
        <v>77</v>
      </c>
      <c r="M72" s="10">
        <v>32345000</v>
      </c>
      <c r="N72" s="4" t="s">
        <v>38</v>
      </c>
      <c r="O72" s="11"/>
      <c r="P72" s="4" t="s">
        <v>77</v>
      </c>
      <c r="Q72" s="12">
        <v>16600000</v>
      </c>
      <c r="R72" s="4" t="s">
        <v>38</v>
      </c>
      <c r="S72" s="12"/>
      <c r="T72" s="12">
        <v>48945000</v>
      </c>
      <c r="U72" s="9"/>
      <c r="V72">
        <v>0</v>
      </c>
      <c r="W72" t="s">
        <v>1951</v>
      </c>
    </row>
    <row r="73" spans="1:23" ht="60" x14ac:dyDescent="0.25">
      <c r="A73" s="9" t="s">
        <v>897</v>
      </c>
      <c r="B73" s="9" t="s">
        <v>909</v>
      </c>
      <c r="C73" s="4" t="s">
        <v>28</v>
      </c>
      <c r="D73" s="9" t="s">
        <v>910</v>
      </c>
      <c r="E73" s="4" t="s">
        <v>30</v>
      </c>
      <c r="F73" s="4" t="s">
        <v>31</v>
      </c>
      <c r="G73" s="4" t="s">
        <v>131</v>
      </c>
      <c r="H73" s="9" t="s">
        <v>900</v>
      </c>
      <c r="I73" s="4" t="s">
        <v>911</v>
      </c>
      <c r="J73" s="4" t="s">
        <v>912</v>
      </c>
      <c r="K73" s="4" t="s">
        <v>36</v>
      </c>
      <c r="L73" s="4" t="s">
        <v>37</v>
      </c>
      <c r="M73" s="10">
        <v>7368000</v>
      </c>
      <c r="N73" s="4" t="s">
        <v>37</v>
      </c>
      <c r="O73" s="11">
        <v>3664000</v>
      </c>
      <c r="P73" s="4" t="s">
        <v>37</v>
      </c>
      <c r="Q73" s="12">
        <v>49600000</v>
      </c>
      <c r="R73" s="4" t="s">
        <v>38</v>
      </c>
      <c r="S73" s="12"/>
      <c r="T73" s="12">
        <v>60632000</v>
      </c>
      <c r="U73" s="9" t="s">
        <v>913</v>
      </c>
      <c r="V73">
        <v>0</v>
      </c>
      <c r="W73" t="s">
        <v>1951</v>
      </c>
    </row>
    <row r="74" spans="1:23" ht="60" x14ac:dyDescent="0.25">
      <c r="A74" s="9" t="s">
        <v>933</v>
      </c>
      <c r="B74" s="9" t="s">
        <v>462</v>
      </c>
      <c r="C74" s="4" t="s">
        <v>28</v>
      </c>
      <c r="D74" s="9" t="s">
        <v>941</v>
      </c>
      <c r="E74" s="4" t="s">
        <v>30</v>
      </c>
      <c r="F74" s="4" t="s">
        <v>31</v>
      </c>
      <c r="G74" s="4" t="s">
        <v>32</v>
      </c>
      <c r="H74" s="9" t="s">
        <v>449</v>
      </c>
      <c r="I74" s="4" t="s">
        <v>942</v>
      </c>
      <c r="J74" s="4" t="s">
        <v>46</v>
      </c>
      <c r="K74" s="4" t="s">
        <v>36</v>
      </c>
      <c r="L74" s="4" t="s">
        <v>37</v>
      </c>
      <c r="M74" s="10">
        <v>9700000</v>
      </c>
      <c r="N74" s="4" t="s">
        <v>37</v>
      </c>
      <c r="O74" s="11">
        <v>400000</v>
      </c>
      <c r="P74" s="4" t="s">
        <v>37</v>
      </c>
      <c r="Q74" s="12">
        <v>7000000</v>
      </c>
      <c r="R74" s="4" t="s">
        <v>38</v>
      </c>
      <c r="S74" s="12"/>
      <c r="T74" s="12">
        <v>17100000</v>
      </c>
      <c r="U74" s="9"/>
      <c r="V74">
        <v>0</v>
      </c>
      <c r="W74" t="s">
        <v>1951</v>
      </c>
    </row>
    <row r="75" spans="1:23" ht="60" x14ac:dyDescent="0.25">
      <c r="A75" s="9" t="s">
        <v>953</v>
      </c>
      <c r="B75" s="9" t="s">
        <v>462</v>
      </c>
      <c r="C75" s="4" t="s">
        <v>28</v>
      </c>
      <c r="D75" s="9" t="s">
        <v>958</v>
      </c>
      <c r="E75" s="4" t="s">
        <v>30</v>
      </c>
      <c r="F75" s="4" t="s">
        <v>31</v>
      </c>
      <c r="G75" s="4" t="s">
        <v>955</v>
      </c>
      <c r="H75" s="9" t="s">
        <v>449</v>
      </c>
      <c r="I75" s="4" t="s">
        <v>959</v>
      </c>
      <c r="J75" s="4" t="s">
        <v>960</v>
      </c>
      <c r="K75" s="4" t="s">
        <v>36</v>
      </c>
      <c r="L75" s="4" t="s">
        <v>37</v>
      </c>
      <c r="M75" s="10">
        <v>43001000</v>
      </c>
      <c r="N75" s="4" t="s">
        <v>37</v>
      </c>
      <c r="O75" s="11">
        <v>74000</v>
      </c>
      <c r="P75" s="4" t="s">
        <v>37</v>
      </c>
      <c r="Q75" s="12">
        <v>23300000</v>
      </c>
      <c r="R75" s="4" t="s">
        <v>38</v>
      </c>
      <c r="S75" s="12"/>
      <c r="T75" s="12">
        <v>66375000</v>
      </c>
      <c r="U75" s="9"/>
      <c r="V75">
        <v>0</v>
      </c>
      <c r="W75" t="s">
        <v>1951</v>
      </c>
    </row>
    <row r="76" spans="1:23" ht="60" x14ac:dyDescent="0.25">
      <c r="A76" s="9" t="s">
        <v>961</v>
      </c>
      <c r="B76" s="9" t="s">
        <v>111</v>
      </c>
      <c r="C76" s="4" t="s">
        <v>28</v>
      </c>
      <c r="D76" s="9" t="s">
        <v>967</v>
      </c>
      <c r="E76" s="4" t="s">
        <v>30</v>
      </c>
      <c r="F76" s="4" t="s">
        <v>31</v>
      </c>
      <c r="G76" s="4" t="s">
        <v>131</v>
      </c>
      <c r="H76" s="9" t="s">
        <v>881</v>
      </c>
      <c r="I76" s="4" t="s">
        <v>968</v>
      </c>
      <c r="J76" s="4" t="s">
        <v>912</v>
      </c>
      <c r="K76" s="4" t="s">
        <v>36</v>
      </c>
      <c r="L76" s="4" t="s">
        <v>37</v>
      </c>
      <c r="M76" s="10">
        <v>19536000</v>
      </c>
      <c r="N76" s="4" t="s">
        <v>38</v>
      </c>
      <c r="O76" s="11"/>
      <c r="P76" s="4" t="s">
        <v>37</v>
      </c>
      <c r="Q76" s="12">
        <v>35900000</v>
      </c>
      <c r="R76" s="4" t="s">
        <v>38</v>
      </c>
      <c r="S76" s="12"/>
      <c r="T76" s="12">
        <v>55436000</v>
      </c>
      <c r="U76" s="9"/>
      <c r="V76">
        <v>0</v>
      </c>
      <c r="W76" t="s">
        <v>1951</v>
      </c>
    </row>
    <row r="77" spans="1:23" ht="45" x14ac:dyDescent="0.25">
      <c r="A77" s="9" t="s">
        <v>969</v>
      </c>
      <c r="B77" s="9" t="s">
        <v>111</v>
      </c>
      <c r="C77" s="4" t="s">
        <v>28</v>
      </c>
      <c r="D77" s="9" t="s">
        <v>970</v>
      </c>
      <c r="E77" s="4" t="s">
        <v>30</v>
      </c>
      <c r="F77" s="4" t="s">
        <v>31</v>
      </c>
      <c r="G77" s="4" t="s">
        <v>412</v>
      </c>
      <c r="H77" s="9" t="s">
        <v>413</v>
      </c>
      <c r="I77" s="4" t="s">
        <v>971</v>
      </c>
      <c r="J77" s="4" t="s">
        <v>77</v>
      </c>
      <c r="K77" s="4" t="s">
        <v>42</v>
      </c>
      <c r="L77" s="4" t="s">
        <v>77</v>
      </c>
      <c r="M77" s="10">
        <v>3500000</v>
      </c>
      <c r="N77" s="4" t="s">
        <v>77</v>
      </c>
      <c r="O77" s="11">
        <v>1000000</v>
      </c>
      <c r="P77" s="4" t="s">
        <v>77</v>
      </c>
      <c r="Q77" s="12">
        <v>135000000</v>
      </c>
      <c r="R77" s="4" t="s">
        <v>38</v>
      </c>
      <c r="S77" s="12"/>
      <c r="T77" s="12">
        <v>139500000</v>
      </c>
      <c r="U77" s="9" t="s">
        <v>972</v>
      </c>
      <c r="V77">
        <v>0</v>
      </c>
      <c r="W77" t="s">
        <v>1951</v>
      </c>
    </row>
    <row r="78" spans="1:23" ht="60" x14ac:dyDescent="0.25">
      <c r="A78" s="9" t="s">
        <v>973</v>
      </c>
      <c r="B78" s="9" t="s">
        <v>974</v>
      </c>
      <c r="C78" s="4" t="s">
        <v>28</v>
      </c>
      <c r="D78" s="9" t="s">
        <v>975</v>
      </c>
      <c r="E78" s="4" t="s">
        <v>30</v>
      </c>
      <c r="F78" s="4" t="s">
        <v>31</v>
      </c>
      <c r="G78" s="4" t="s">
        <v>448</v>
      </c>
      <c r="H78" s="9" t="s">
        <v>526</v>
      </c>
      <c r="I78" s="4" t="s">
        <v>976</v>
      </c>
      <c r="J78" s="4" t="s">
        <v>370</v>
      </c>
      <c r="K78" s="4" t="s">
        <v>36</v>
      </c>
      <c r="L78" s="4" t="s">
        <v>37</v>
      </c>
      <c r="M78" s="10">
        <v>6700000</v>
      </c>
      <c r="N78" s="4" t="s">
        <v>37</v>
      </c>
      <c r="O78" s="11">
        <v>917000</v>
      </c>
      <c r="P78" s="4" t="s">
        <v>37</v>
      </c>
      <c r="Q78" s="12">
        <v>9200000</v>
      </c>
      <c r="R78" s="4" t="s">
        <v>38</v>
      </c>
      <c r="S78" s="12"/>
      <c r="T78" s="12">
        <v>16817000</v>
      </c>
      <c r="U78" s="9"/>
      <c r="V78">
        <v>0</v>
      </c>
      <c r="W78" t="s">
        <v>1951</v>
      </c>
    </row>
    <row r="79" spans="1:23" ht="60" x14ac:dyDescent="0.25">
      <c r="A79" s="9" t="s">
        <v>973</v>
      </c>
      <c r="B79" s="9" t="s">
        <v>977</v>
      </c>
      <c r="C79" s="4" t="s">
        <v>28</v>
      </c>
      <c r="D79" s="9" t="s">
        <v>978</v>
      </c>
      <c r="E79" s="4" t="s">
        <v>30</v>
      </c>
      <c r="F79" s="4" t="s">
        <v>31</v>
      </c>
      <c r="G79" s="4" t="s">
        <v>448</v>
      </c>
      <c r="H79" s="9" t="s">
        <v>526</v>
      </c>
      <c r="I79" s="4" t="s">
        <v>979</v>
      </c>
      <c r="J79" s="4" t="s">
        <v>370</v>
      </c>
      <c r="K79" s="4" t="s">
        <v>36</v>
      </c>
      <c r="L79" s="4" t="s">
        <v>37</v>
      </c>
      <c r="M79" s="10">
        <v>6300000</v>
      </c>
      <c r="N79" s="4" t="s">
        <v>37</v>
      </c>
      <c r="O79" s="11">
        <v>1346000</v>
      </c>
      <c r="P79" s="4" t="s">
        <v>37</v>
      </c>
      <c r="Q79" s="12">
        <v>6600000</v>
      </c>
      <c r="R79" s="4" t="s">
        <v>38</v>
      </c>
      <c r="S79" s="12"/>
      <c r="T79" s="12">
        <v>14246000</v>
      </c>
      <c r="U79" s="9"/>
      <c r="V79">
        <v>0</v>
      </c>
      <c r="W79" t="s">
        <v>1951</v>
      </c>
    </row>
    <row r="80" spans="1:23" ht="60" x14ac:dyDescent="0.25">
      <c r="A80" s="9" t="s">
        <v>1036</v>
      </c>
      <c r="B80" s="9" t="s">
        <v>1037</v>
      </c>
      <c r="C80" s="4" t="s">
        <v>28</v>
      </c>
      <c r="D80" s="9" t="s">
        <v>1038</v>
      </c>
      <c r="E80" s="4" t="s">
        <v>30</v>
      </c>
      <c r="F80" s="4" t="s">
        <v>31</v>
      </c>
      <c r="G80" s="4" t="s">
        <v>122</v>
      </c>
      <c r="H80" s="9" t="s">
        <v>1023</v>
      </c>
      <c r="I80" s="4" t="s">
        <v>1039</v>
      </c>
      <c r="J80" s="4" t="s">
        <v>370</v>
      </c>
      <c r="K80" s="4" t="s">
        <v>36</v>
      </c>
      <c r="L80" s="4" t="s">
        <v>37</v>
      </c>
      <c r="M80" s="10">
        <v>9263000</v>
      </c>
      <c r="N80" s="4" t="s">
        <v>37</v>
      </c>
      <c r="O80" s="11">
        <v>1220000</v>
      </c>
      <c r="P80" s="4" t="s">
        <v>37</v>
      </c>
      <c r="Q80" s="12">
        <v>11601000</v>
      </c>
      <c r="R80" s="4" t="s">
        <v>38</v>
      </c>
      <c r="S80" s="12"/>
      <c r="T80" s="12">
        <v>22084000</v>
      </c>
      <c r="U80" s="9"/>
      <c r="V80">
        <v>0</v>
      </c>
      <c r="W80" t="s">
        <v>1951</v>
      </c>
    </row>
    <row r="81" spans="1:23" ht="60" x14ac:dyDescent="0.25">
      <c r="A81" s="9" t="s">
        <v>1055</v>
      </c>
      <c r="B81" s="9" t="s">
        <v>1056</v>
      </c>
      <c r="C81" s="4" t="s">
        <v>28</v>
      </c>
      <c r="D81" s="9" t="s">
        <v>1057</v>
      </c>
      <c r="E81" s="4" t="s">
        <v>30</v>
      </c>
      <c r="F81" s="4" t="s">
        <v>31</v>
      </c>
      <c r="G81" s="4" t="s">
        <v>32</v>
      </c>
      <c r="H81" s="9" t="s">
        <v>1058</v>
      </c>
      <c r="I81" s="4" t="s">
        <v>1059</v>
      </c>
      <c r="J81" s="4" t="s">
        <v>46</v>
      </c>
      <c r="K81" s="4" t="s">
        <v>36</v>
      </c>
      <c r="L81" s="4" t="s">
        <v>37</v>
      </c>
      <c r="M81" s="10">
        <v>9364000</v>
      </c>
      <c r="N81" s="4" t="s">
        <v>37</v>
      </c>
      <c r="O81" s="11">
        <v>5430000</v>
      </c>
      <c r="P81" s="4" t="s">
        <v>37</v>
      </c>
      <c r="Q81" s="12">
        <v>116450000</v>
      </c>
      <c r="R81" s="4" t="s">
        <v>38</v>
      </c>
      <c r="S81" s="12"/>
      <c r="T81" s="12">
        <v>131244000</v>
      </c>
      <c r="U81" s="9"/>
      <c r="V81">
        <v>0</v>
      </c>
      <c r="W81" t="s">
        <v>1951</v>
      </c>
    </row>
    <row r="82" spans="1:23" ht="30" x14ac:dyDescent="0.25">
      <c r="A82" s="9" t="s">
        <v>1060</v>
      </c>
      <c r="B82" s="9" t="s">
        <v>1061</v>
      </c>
      <c r="C82" s="4" t="s">
        <v>28</v>
      </c>
      <c r="D82" s="9" t="s">
        <v>1062</v>
      </c>
      <c r="E82" s="4" t="s">
        <v>30</v>
      </c>
      <c r="F82" s="4" t="s">
        <v>31</v>
      </c>
      <c r="G82" s="4" t="s">
        <v>433</v>
      </c>
      <c r="H82" s="9" t="s">
        <v>226</v>
      </c>
      <c r="I82" s="4" t="s">
        <v>1063</v>
      </c>
      <c r="J82" s="4" t="s">
        <v>77</v>
      </c>
      <c r="K82" s="4" t="s">
        <v>36</v>
      </c>
      <c r="L82" s="4" t="s">
        <v>77</v>
      </c>
      <c r="M82" s="10">
        <v>8200000</v>
      </c>
      <c r="N82" s="4" t="s">
        <v>77</v>
      </c>
      <c r="O82" s="11">
        <v>500000</v>
      </c>
      <c r="P82" s="4" t="s">
        <v>77</v>
      </c>
      <c r="Q82" s="12">
        <v>22300000</v>
      </c>
      <c r="R82" s="4" t="s">
        <v>38</v>
      </c>
      <c r="S82" s="12"/>
      <c r="T82" s="12">
        <v>31000000</v>
      </c>
      <c r="U82" s="9"/>
      <c r="V82">
        <v>0</v>
      </c>
      <c r="W82" t="s">
        <v>1951</v>
      </c>
    </row>
    <row r="83" spans="1:23" ht="30" x14ac:dyDescent="0.25">
      <c r="A83" s="9" t="s">
        <v>1060</v>
      </c>
      <c r="B83" s="9" t="s">
        <v>1061</v>
      </c>
      <c r="C83" s="4" t="s">
        <v>28</v>
      </c>
      <c r="D83" s="9" t="s">
        <v>1064</v>
      </c>
      <c r="E83" s="4" t="s">
        <v>30</v>
      </c>
      <c r="F83" s="4" t="s">
        <v>31</v>
      </c>
      <c r="G83" s="4" t="s">
        <v>433</v>
      </c>
      <c r="H83" s="9" t="s">
        <v>226</v>
      </c>
      <c r="I83" s="4" t="s">
        <v>1065</v>
      </c>
      <c r="J83" s="4" t="s">
        <v>77</v>
      </c>
      <c r="K83" s="4" t="s">
        <v>36</v>
      </c>
      <c r="L83" s="4" t="s">
        <v>77</v>
      </c>
      <c r="M83" s="10">
        <v>5500000</v>
      </c>
      <c r="N83" s="4" t="s">
        <v>77</v>
      </c>
      <c r="O83" s="11">
        <v>900000</v>
      </c>
      <c r="P83" s="4" t="s">
        <v>77</v>
      </c>
      <c r="Q83" s="12">
        <v>36500000</v>
      </c>
      <c r="R83" s="4" t="s">
        <v>38</v>
      </c>
      <c r="S83" s="12"/>
      <c r="T83" s="12">
        <v>42900000</v>
      </c>
      <c r="U83" s="9"/>
      <c r="V83">
        <v>0</v>
      </c>
      <c r="W83" t="s">
        <v>1951</v>
      </c>
    </row>
    <row r="84" spans="1:23" ht="30" x14ac:dyDescent="0.25">
      <c r="A84" s="9" t="s">
        <v>1111</v>
      </c>
      <c r="B84" s="9" t="s">
        <v>1112</v>
      </c>
      <c r="C84" s="4" t="s">
        <v>28</v>
      </c>
      <c r="D84" s="9" t="s">
        <v>1113</v>
      </c>
      <c r="E84" s="4" t="s">
        <v>30</v>
      </c>
      <c r="F84" s="4" t="s">
        <v>31</v>
      </c>
      <c r="G84" s="4" t="s">
        <v>309</v>
      </c>
      <c r="H84" s="9" t="s">
        <v>310</v>
      </c>
      <c r="I84" s="4" t="s">
        <v>1114</v>
      </c>
      <c r="J84" s="4" t="s">
        <v>77</v>
      </c>
      <c r="K84" s="4" t="s">
        <v>36</v>
      </c>
      <c r="L84" s="4" t="s">
        <v>77</v>
      </c>
      <c r="M84" s="10">
        <v>25000000</v>
      </c>
      <c r="N84" s="4" t="s">
        <v>77</v>
      </c>
      <c r="O84" s="11">
        <v>4900000</v>
      </c>
      <c r="P84" s="4" t="s">
        <v>77</v>
      </c>
      <c r="Q84" s="12">
        <v>75000000</v>
      </c>
      <c r="R84" s="4" t="s">
        <v>38</v>
      </c>
      <c r="S84" s="12"/>
      <c r="T84" s="12">
        <v>104900000</v>
      </c>
      <c r="U84" s="9"/>
      <c r="V84">
        <v>0</v>
      </c>
      <c r="W84" t="s">
        <v>1951</v>
      </c>
    </row>
    <row r="85" spans="1:23" ht="30" x14ac:dyDescent="0.25">
      <c r="A85" s="9" t="s">
        <v>1111</v>
      </c>
      <c r="B85" s="9" t="s">
        <v>549</v>
      </c>
      <c r="C85" s="4" t="s">
        <v>28</v>
      </c>
      <c r="D85" s="9" t="s">
        <v>1115</v>
      </c>
      <c r="E85" s="4" t="s">
        <v>30</v>
      </c>
      <c r="F85" s="4" t="s">
        <v>31</v>
      </c>
      <c r="G85" s="4" t="s">
        <v>309</v>
      </c>
      <c r="H85" s="9" t="s">
        <v>310</v>
      </c>
      <c r="I85" s="4" t="s">
        <v>1116</v>
      </c>
      <c r="J85" s="4" t="s">
        <v>77</v>
      </c>
      <c r="K85" s="4" t="s">
        <v>36</v>
      </c>
      <c r="L85" s="4" t="s">
        <v>77</v>
      </c>
      <c r="M85" s="10">
        <v>1520000</v>
      </c>
      <c r="N85" s="4" t="s">
        <v>77</v>
      </c>
      <c r="O85" s="11">
        <v>200000</v>
      </c>
      <c r="P85" s="4" t="s">
        <v>77</v>
      </c>
      <c r="Q85" s="12">
        <v>312700000</v>
      </c>
      <c r="R85" s="4" t="s">
        <v>38</v>
      </c>
      <c r="S85" s="12"/>
      <c r="T85" s="12">
        <v>314420000</v>
      </c>
      <c r="U85" s="9"/>
      <c r="V85">
        <v>0</v>
      </c>
      <c r="W85" t="s">
        <v>1951</v>
      </c>
    </row>
    <row r="86" spans="1:23" ht="30" x14ac:dyDescent="0.25">
      <c r="A86" s="9" t="s">
        <v>1135</v>
      </c>
      <c r="B86" s="9" t="s">
        <v>1136</v>
      </c>
      <c r="C86" s="4" t="s">
        <v>28</v>
      </c>
      <c r="D86" s="9" t="s">
        <v>1137</v>
      </c>
      <c r="E86" s="4" t="s">
        <v>30</v>
      </c>
      <c r="F86" s="4" t="s">
        <v>31</v>
      </c>
      <c r="G86" s="4" t="s">
        <v>81</v>
      </c>
      <c r="H86" s="9" t="s">
        <v>687</v>
      </c>
      <c r="I86" s="4" t="s">
        <v>1138</v>
      </c>
      <c r="J86" s="4" t="s">
        <v>77</v>
      </c>
      <c r="K86" s="4" t="s">
        <v>36</v>
      </c>
      <c r="L86" s="4" t="s">
        <v>77</v>
      </c>
      <c r="M86" s="10">
        <v>14886000</v>
      </c>
      <c r="N86" s="4" t="s">
        <v>77</v>
      </c>
      <c r="O86" s="11">
        <v>636000</v>
      </c>
      <c r="P86" s="4" t="s">
        <v>77</v>
      </c>
      <c r="Q86" s="12">
        <v>21500000</v>
      </c>
      <c r="R86" s="4" t="s">
        <v>38</v>
      </c>
      <c r="S86" s="12"/>
      <c r="T86" s="12">
        <v>37022000</v>
      </c>
      <c r="U86" s="9"/>
      <c r="V86">
        <v>0</v>
      </c>
      <c r="W86" t="s">
        <v>1951</v>
      </c>
    </row>
    <row r="87" spans="1:23" ht="75" x14ac:dyDescent="0.25">
      <c r="A87" s="9" t="s">
        <v>1139</v>
      </c>
      <c r="B87" s="9" t="s">
        <v>1140</v>
      </c>
      <c r="C87" s="4" t="s">
        <v>28</v>
      </c>
      <c r="D87" s="9" t="s">
        <v>1141</v>
      </c>
      <c r="E87" s="4" t="s">
        <v>30</v>
      </c>
      <c r="F87" s="4" t="s">
        <v>31</v>
      </c>
      <c r="G87" s="4" t="s">
        <v>448</v>
      </c>
      <c r="H87" s="9" t="s">
        <v>724</v>
      </c>
      <c r="I87" s="4" t="s">
        <v>1142</v>
      </c>
      <c r="J87" s="4" t="s">
        <v>35</v>
      </c>
      <c r="K87" s="4" t="s">
        <v>36</v>
      </c>
      <c r="L87" s="4" t="s">
        <v>37</v>
      </c>
      <c r="M87" s="10">
        <v>193101000</v>
      </c>
      <c r="N87" s="4" t="s">
        <v>37</v>
      </c>
      <c r="O87" s="11">
        <v>5000000</v>
      </c>
      <c r="P87" s="4" t="s">
        <v>37</v>
      </c>
      <c r="Q87" s="12">
        <v>213701000</v>
      </c>
      <c r="R87" s="4" t="s">
        <v>38</v>
      </c>
      <c r="S87" s="12"/>
      <c r="T87" s="12">
        <v>411802000</v>
      </c>
      <c r="U87" s="9"/>
      <c r="V87">
        <v>0</v>
      </c>
      <c r="W87" t="s">
        <v>1951</v>
      </c>
    </row>
    <row r="88" spans="1:23" ht="60" x14ac:dyDescent="0.25">
      <c r="A88" s="9" t="s">
        <v>1139</v>
      </c>
      <c r="B88" s="9" t="s">
        <v>1140</v>
      </c>
      <c r="C88" s="4" t="s">
        <v>28</v>
      </c>
      <c r="D88" s="9" t="s">
        <v>1143</v>
      </c>
      <c r="E88" s="4" t="s">
        <v>30</v>
      </c>
      <c r="F88" s="4" t="s">
        <v>31</v>
      </c>
      <c r="G88" s="4" t="s">
        <v>448</v>
      </c>
      <c r="H88" s="9" t="s">
        <v>724</v>
      </c>
      <c r="I88" s="4" t="s">
        <v>1144</v>
      </c>
      <c r="J88" s="4" t="s">
        <v>35</v>
      </c>
      <c r="K88" s="4" t="s">
        <v>42</v>
      </c>
      <c r="L88" s="4" t="s">
        <v>37</v>
      </c>
      <c r="M88" s="10">
        <v>48399000</v>
      </c>
      <c r="N88" s="4" t="s">
        <v>37</v>
      </c>
      <c r="O88" s="11">
        <v>3300000</v>
      </c>
      <c r="P88" s="4" t="s">
        <v>37</v>
      </c>
      <c r="Q88" s="12">
        <v>89899000</v>
      </c>
      <c r="R88" s="4" t="s">
        <v>38</v>
      </c>
      <c r="S88" s="12"/>
      <c r="T88" s="12">
        <v>141598000</v>
      </c>
      <c r="U88" s="9"/>
      <c r="V88">
        <v>0</v>
      </c>
      <c r="W88" t="s">
        <v>1951</v>
      </c>
    </row>
    <row r="89" spans="1:23" ht="30" x14ac:dyDescent="0.25">
      <c r="A89" s="9" t="s">
        <v>1139</v>
      </c>
      <c r="B89" s="9" t="s">
        <v>652</v>
      </c>
      <c r="C89" s="4" t="s">
        <v>28</v>
      </c>
      <c r="D89" s="9" t="s">
        <v>1150</v>
      </c>
      <c r="E89" s="4" t="s">
        <v>30</v>
      </c>
      <c r="F89" s="4" t="s">
        <v>31</v>
      </c>
      <c r="G89" s="4" t="s">
        <v>448</v>
      </c>
      <c r="H89" s="9" t="s">
        <v>724</v>
      </c>
      <c r="I89" s="4" t="s">
        <v>1151</v>
      </c>
      <c r="J89" s="4" t="s">
        <v>77</v>
      </c>
      <c r="K89" s="4" t="s">
        <v>36</v>
      </c>
      <c r="L89" s="4" t="s">
        <v>77</v>
      </c>
      <c r="M89" s="10">
        <v>8170000</v>
      </c>
      <c r="N89" s="4" t="s">
        <v>77</v>
      </c>
      <c r="O89" s="11">
        <v>1386000</v>
      </c>
      <c r="P89" s="4" t="s">
        <v>77</v>
      </c>
      <c r="Q89" s="12">
        <v>17900000</v>
      </c>
      <c r="R89" s="4" t="s">
        <v>38</v>
      </c>
      <c r="S89" s="12"/>
      <c r="T89" s="12">
        <v>27456000</v>
      </c>
      <c r="U89" s="9"/>
      <c r="V89">
        <v>0</v>
      </c>
      <c r="W89" t="s">
        <v>1951</v>
      </c>
    </row>
    <row r="90" spans="1:23" ht="60" x14ac:dyDescent="0.25">
      <c r="A90" s="9" t="s">
        <v>1139</v>
      </c>
      <c r="B90" s="9" t="s">
        <v>356</v>
      </c>
      <c r="C90" s="4" t="s">
        <v>28</v>
      </c>
      <c r="D90" s="9" t="s">
        <v>1152</v>
      </c>
      <c r="E90" s="4" t="s">
        <v>30</v>
      </c>
      <c r="F90" s="4" t="s">
        <v>31</v>
      </c>
      <c r="G90" s="4" t="s">
        <v>448</v>
      </c>
      <c r="H90" s="9" t="s">
        <v>724</v>
      </c>
      <c r="I90" s="4" t="s">
        <v>1153</v>
      </c>
      <c r="J90" s="4" t="s">
        <v>35</v>
      </c>
      <c r="K90" s="4" t="s">
        <v>36</v>
      </c>
      <c r="L90" s="4" t="s">
        <v>37</v>
      </c>
      <c r="M90" s="10">
        <v>37100000</v>
      </c>
      <c r="N90" s="4" t="s">
        <v>37</v>
      </c>
      <c r="O90" s="11">
        <v>1200000</v>
      </c>
      <c r="P90" s="4" t="s">
        <v>37</v>
      </c>
      <c r="Q90" s="12">
        <v>84202000</v>
      </c>
      <c r="R90" s="4" t="s">
        <v>38</v>
      </c>
      <c r="S90" s="12"/>
      <c r="T90" s="12">
        <v>122502000</v>
      </c>
      <c r="U90" s="9"/>
      <c r="V90">
        <v>0</v>
      </c>
      <c r="W90" t="s">
        <v>1951</v>
      </c>
    </row>
    <row r="91" spans="1:23" ht="60" x14ac:dyDescent="0.25">
      <c r="A91" s="9" t="s">
        <v>1139</v>
      </c>
      <c r="B91" s="9" t="s">
        <v>1021</v>
      </c>
      <c r="C91" s="4" t="s">
        <v>28</v>
      </c>
      <c r="D91" s="9" t="s">
        <v>1154</v>
      </c>
      <c r="E91" s="4" t="s">
        <v>30</v>
      </c>
      <c r="F91" s="4" t="s">
        <v>31</v>
      </c>
      <c r="G91" s="4" t="s">
        <v>448</v>
      </c>
      <c r="H91" s="9" t="s">
        <v>724</v>
      </c>
      <c r="I91" s="4" t="s">
        <v>1155</v>
      </c>
      <c r="J91" s="4" t="s">
        <v>370</v>
      </c>
      <c r="K91" s="4" t="s">
        <v>36</v>
      </c>
      <c r="L91" s="4" t="s">
        <v>37</v>
      </c>
      <c r="M91" s="10">
        <v>80403000</v>
      </c>
      <c r="N91" s="4" t="s">
        <v>37</v>
      </c>
      <c r="O91" s="11">
        <v>6700000</v>
      </c>
      <c r="P91" s="4" t="s">
        <v>37</v>
      </c>
      <c r="Q91" s="12">
        <v>92400000</v>
      </c>
      <c r="R91" s="4" t="s">
        <v>38</v>
      </c>
      <c r="S91" s="12"/>
      <c r="T91" s="12">
        <v>179503000</v>
      </c>
      <c r="U91" s="9" t="s">
        <v>1156</v>
      </c>
      <c r="V91">
        <v>0</v>
      </c>
      <c r="W91" t="s">
        <v>1951</v>
      </c>
    </row>
    <row r="92" spans="1:23" ht="60" x14ac:dyDescent="0.25">
      <c r="A92" s="9" t="s">
        <v>1139</v>
      </c>
      <c r="B92" s="9" t="s">
        <v>1021</v>
      </c>
      <c r="C92" s="4" t="s">
        <v>28</v>
      </c>
      <c r="D92" s="9" t="s">
        <v>1157</v>
      </c>
      <c r="E92" s="4" t="s">
        <v>30</v>
      </c>
      <c r="F92" s="4" t="s">
        <v>31</v>
      </c>
      <c r="G92" s="4" t="s">
        <v>448</v>
      </c>
      <c r="H92" s="9" t="s">
        <v>724</v>
      </c>
      <c r="I92" s="4" t="s">
        <v>1158</v>
      </c>
      <c r="J92" s="4" t="s">
        <v>370</v>
      </c>
      <c r="K92" s="4" t="s">
        <v>36</v>
      </c>
      <c r="L92" s="4" t="s">
        <v>37</v>
      </c>
      <c r="M92" s="10">
        <v>28199000</v>
      </c>
      <c r="N92" s="4" t="s">
        <v>37</v>
      </c>
      <c r="O92" s="11">
        <v>5100000</v>
      </c>
      <c r="P92" s="4" t="s">
        <v>37</v>
      </c>
      <c r="Q92" s="12">
        <v>108799000</v>
      </c>
      <c r="R92" s="4" t="s">
        <v>38</v>
      </c>
      <c r="S92" s="12"/>
      <c r="T92" s="12">
        <v>142098000</v>
      </c>
      <c r="U92" s="9"/>
      <c r="V92">
        <v>0</v>
      </c>
      <c r="W92" t="s">
        <v>1951</v>
      </c>
    </row>
    <row r="93" spans="1:23" ht="60" x14ac:dyDescent="0.25">
      <c r="A93" s="9" t="s">
        <v>1139</v>
      </c>
      <c r="B93" s="9" t="s">
        <v>1161</v>
      </c>
      <c r="C93" s="4" t="s">
        <v>28</v>
      </c>
      <c r="D93" s="9" t="s">
        <v>1162</v>
      </c>
      <c r="E93" s="4" t="s">
        <v>30</v>
      </c>
      <c r="F93" s="4" t="s">
        <v>31</v>
      </c>
      <c r="G93" s="4" t="s">
        <v>448</v>
      </c>
      <c r="H93" s="9" t="s">
        <v>724</v>
      </c>
      <c r="I93" s="4" t="s">
        <v>1163</v>
      </c>
      <c r="J93" s="4" t="s">
        <v>370</v>
      </c>
      <c r="K93" s="4" t="s">
        <v>36</v>
      </c>
      <c r="L93" s="4" t="s">
        <v>37</v>
      </c>
      <c r="M93" s="10">
        <v>14400000</v>
      </c>
      <c r="N93" s="4" t="s">
        <v>37</v>
      </c>
      <c r="O93" s="11">
        <v>138000</v>
      </c>
      <c r="P93" s="4" t="s">
        <v>37</v>
      </c>
      <c r="Q93" s="12">
        <v>13998000</v>
      </c>
      <c r="R93" s="4" t="s">
        <v>38</v>
      </c>
      <c r="S93" s="12"/>
      <c r="T93" s="12">
        <v>28536000</v>
      </c>
      <c r="U93" s="9"/>
      <c r="V93">
        <v>0</v>
      </c>
      <c r="W93" t="s">
        <v>1951</v>
      </c>
    </row>
    <row r="94" spans="1:23" ht="60" x14ac:dyDescent="0.25">
      <c r="A94" s="9" t="s">
        <v>1139</v>
      </c>
      <c r="B94" s="9" t="s">
        <v>1164</v>
      </c>
      <c r="C94" s="4" t="s">
        <v>28</v>
      </c>
      <c r="D94" s="9" t="s">
        <v>1165</v>
      </c>
      <c r="E94" s="4" t="s">
        <v>30</v>
      </c>
      <c r="F94" s="4" t="s">
        <v>31</v>
      </c>
      <c r="G94" s="4" t="s">
        <v>448</v>
      </c>
      <c r="H94" s="9" t="s">
        <v>724</v>
      </c>
      <c r="I94" s="4" t="s">
        <v>1166</v>
      </c>
      <c r="J94" s="4" t="s">
        <v>479</v>
      </c>
      <c r="K94" s="4" t="s">
        <v>36</v>
      </c>
      <c r="L94" s="4" t="s">
        <v>37</v>
      </c>
      <c r="M94" s="10">
        <v>26800000</v>
      </c>
      <c r="N94" s="4" t="s">
        <v>37</v>
      </c>
      <c r="O94" s="11">
        <v>4700000</v>
      </c>
      <c r="P94" s="4" t="s">
        <v>37</v>
      </c>
      <c r="Q94" s="12">
        <v>63900000</v>
      </c>
      <c r="R94" s="4" t="s">
        <v>38</v>
      </c>
      <c r="S94" s="12"/>
      <c r="T94" s="12">
        <v>95400000</v>
      </c>
      <c r="U94" s="9" t="s">
        <v>1167</v>
      </c>
      <c r="V94">
        <v>0</v>
      </c>
      <c r="W94" t="s">
        <v>1951</v>
      </c>
    </row>
    <row r="95" spans="1:23" ht="60" x14ac:dyDescent="0.25">
      <c r="A95" s="9" t="s">
        <v>1139</v>
      </c>
      <c r="B95" s="9" t="s">
        <v>1168</v>
      </c>
      <c r="C95" s="4" t="s">
        <v>28</v>
      </c>
      <c r="D95" s="9" t="s">
        <v>1169</v>
      </c>
      <c r="E95" s="4" t="s">
        <v>30</v>
      </c>
      <c r="F95" s="4" t="s">
        <v>31</v>
      </c>
      <c r="G95" s="4" t="s">
        <v>448</v>
      </c>
      <c r="H95" s="9" t="s">
        <v>724</v>
      </c>
      <c r="I95" s="4" t="s">
        <v>1170</v>
      </c>
      <c r="J95" s="4" t="s">
        <v>370</v>
      </c>
      <c r="K95" s="4" t="s">
        <v>36</v>
      </c>
      <c r="L95" s="4" t="s">
        <v>37</v>
      </c>
      <c r="M95" s="10">
        <v>56401000</v>
      </c>
      <c r="N95" s="4" t="s">
        <v>37</v>
      </c>
      <c r="O95" s="11">
        <v>1700000</v>
      </c>
      <c r="P95" s="4" t="s">
        <v>37</v>
      </c>
      <c r="Q95" s="12">
        <v>66001000</v>
      </c>
      <c r="R95" s="4" t="s">
        <v>38</v>
      </c>
      <c r="S95" s="12"/>
      <c r="T95" s="12">
        <v>124102000</v>
      </c>
      <c r="U95" s="9"/>
      <c r="V95">
        <v>0</v>
      </c>
      <c r="W95" t="s">
        <v>1951</v>
      </c>
    </row>
    <row r="96" spans="1:23" ht="60" x14ac:dyDescent="0.25">
      <c r="A96" s="9" t="s">
        <v>1139</v>
      </c>
      <c r="B96" s="9" t="s">
        <v>1171</v>
      </c>
      <c r="C96" s="4" t="s">
        <v>28</v>
      </c>
      <c r="D96" s="9" t="s">
        <v>1172</v>
      </c>
      <c r="E96" s="4" t="s">
        <v>30</v>
      </c>
      <c r="F96" s="4" t="s">
        <v>31</v>
      </c>
      <c r="G96" s="4" t="s">
        <v>448</v>
      </c>
      <c r="H96" s="9" t="s">
        <v>724</v>
      </c>
      <c r="I96" s="4" t="s">
        <v>1173</v>
      </c>
      <c r="J96" s="4" t="s">
        <v>35</v>
      </c>
      <c r="K96" s="4" t="s">
        <v>36</v>
      </c>
      <c r="L96" s="4" t="s">
        <v>37</v>
      </c>
      <c r="M96" s="10">
        <v>900000</v>
      </c>
      <c r="N96" s="4" t="s">
        <v>37</v>
      </c>
      <c r="O96" s="11">
        <v>1300000</v>
      </c>
      <c r="P96" s="4" t="s">
        <v>37</v>
      </c>
      <c r="Q96" s="12">
        <v>74499000</v>
      </c>
      <c r="R96" s="4" t="s">
        <v>38</v>
      </c>
      <c r="S96" s="12"/>
      <c r="T96" s="12">
        <v>76699000</v>
      </c>
      <c r="U96" s="9"/>
      <c r="V96">
        <v>0</v>
      </c>
      <c r="W96" t="s">
        <v>1951</v>
      </c>
    </row>
    <row r="97" spans="1:23" ht="60" x14ac:dyDescent="0.25">
      <c r="A97" s="9" t="s">
        <v>1139</v>
      </c>
      <c r="B97" s="9" t="s">
        <v>742</v>
      </c>
      <c r="C97" s="4" t="s">
        <v>28</v>
      </c>
      <c r="D97" s="9" t="s">
        <v>1174</v>
      </c>
      <c r="E97" s="4" t="s">
        <v>30</v>
      </c>
      <c r="F97" s="4" t="s">
        <v>31</v>
      </c>
      <c r="G97" s="4" t="s">
        <v>448</v>
      </c>
      <c r="H97" s="9" t="s">
        <v>724</v>
      </c>
      <c r="I97" s="4" t="s">
        <v>1175</v>
      </c>
      <c r="J97" s="4" t="s">
        <v>370</v>
      </c>
      <c r="K97" s="4" t="s">
        <v>36</v>
      </c>
      <c r="L97" s="4" t="s">
        <v>37</v>
      </c>
      <c r="M97" s="10">
        <v>12900000</v>
      </c>
      <c r="N97" s="4" t="s">
        <v>37</v>
      </c>
      <c r="O97" s="11">
        <v>2398000</v>
      </c>
      <c r="P97" s="4" t="s">
        <v>37</v>
      </c>
      <c r="Q97" s="12">
        <v>93701000</v>
      </c>
      <c r="R97" s="4" t="s">
        <v>38</v>
      </c>
      <c r="S97" s="12"/>
      <c r="T97" s="12">
        <v>108999000</v>
      </c>
      <c r="U97" s="9" t="s">
        <v>1176</v>
      </c>
      <c r="V97">
        <v>0</v>
      </c>
      <c r="W97" t="s">
        <v>1951</v>
      </c>
    </row>
    <row r="98" spans="1:23" ht="60" x14ac:dyDescent="0.25">
      <c r="A98" s="9" t="s">
        <v>1139</v>
      </c>
      <c r="B98" s="9" t="s">
        <v>583</v>
      </c>
      <c r="C98" s="4" t="s">
        <v>731</v>
      </c>
      <c r="D98" s="9" t="s">
        <v>1188</v>
      </c>
      <c r="E98" s="4" t="s">
        <v>733</v>
      </c>
      <c r="F98" s="4" t="s">
        <v>31</v>
      </c>
      <c r="G98" s="4" t="s">
        <v>448</v>
      </c>
      <c r="H98" s="9" t="s">
        <v>724</v>
      </c>
      <c r="I98" s="4" t="s">
        <v>1189</v>
      </c>
      <c r="J98" s="4" t="s">
        <v>370</v>
      </c>
      <c r="K98" s="4" t="s">
        <v>736</v>
      </c>
      <c r="L98" s="4" t="s">
        <v>37</v>
      </c>
      <c r="M98" s="10">
        <v>21993000</v>
      </c>
      <c r="N98" s="4" t="s">
        <v>37</v>
      </c>
      <c r="O98" s="11">
        <v>6114000</v>
      </c>
      <c r="P98" s="4" t="s">
        <v>37</v>
      </c>
      <c r="Q98" s="12">
        <v>115649000</v>
      </c>
      <c r="R98" s="4" t="s">
        <v>37</v>
      </c>
      <c r="S98" s="12">
        <v>1500000</v>
      </c>
      <c r="T98" s="12">
        <v>145256000</v>
      </c>
      <c r="U98" s="9"/>
      <c r="V98">
        <v>0</v>
      </c>
      <c r="W98" t="s">
        <v>1951</v>
      </c>
    </row>
    <row r="99" spans="1:23" ht="60" x14ac:dyDescent="0.25">
      <c r="A99" s="9" t="s">
        <v>1139</v>
      </c>
      <c r="B99" s="9" t="s">
        <v>1190</v>
      </c>
      <c r="C99" s="4" t="s">
        <v>1191</v>
      </c>
      <c r="D99" s="9" t="s">
        <v>1192</v>
      </c>
      <c r="E99" s="4" t="s">
        <v>263</v>
      </c>
      <c r="F99" s="4" t="s">
        <v>31</v>
      </c>
      <c r="G99" s="4" t="s">
        <v>448</v>
      </c>
      <c r="H99" s="9" t="s">
        <v>724</v>
      </c>
      <c r="I99" s="4" t="s">
        <v>1193</v>
      </c>
      <c r="J99" s="4" t="s">
        <v>370</v>
      </c>
      <c r="K99" s="4" t="s">
        <v>265</v>
      </c>
      <c r="L99" s="4" t="s">
        <v>37</v>
      </c>
      <c r="M99" s="10">
        <v>6000000</v>
      </c>
      <c r="N99" s="4" t="s">
        <v>38</v>
      </c>
      <c r="O99" s="11"/>
      <c r="P99" s="4" t="s">
        <v>37</v>
      </c>
      <c r="Q99" s="12">
        <v>16600000</v>
      </c>
      <c r="R99" s="4" t="s">
        <v>38</v>
      </c>
      <c r="S99" s="12"/>
      <c r="T99" s="12">
        <v>22600000</v>
      </c>
      <c r="U99" s="9" t="s">
        <v>634</v>
      </c>
      <c r="V99">
        <v>0</v>
      </c>
      <c r="W99" t="s">
        <v>1951</v>
      </c>
    </row>
    <row r="100" spans="1:23" ht="60" x14ac:dyDescent="0.25">
      <c r="A100" s="9" t="s">
        <v>1139</v>
      </c>
      <c r="B100" s="9" t="s">
        <v>1194</v>
      </c>
      <c r="C100" s="4" t="s">
        <v>28</v>
      </c>
      <c r="D100" s="9" t="s">
        <v>1195</v>
      </c>
      <c r="E100" s="4" t="s">
        <v>263</v>
      </c>
      <c r="F100" s="4" t="s">
        <v>31</v>
      </c>
      <c r="G100" s="4" t="s">
        <v>448</v>
      </c>
      <c r="H100" s="9" t="s">
        <v>724</v>
      </c>
      <c r="I100" s="4" t="s">
        <v>1196</v>
      </c>
      <c r="J100" s="4" t="s">
        <v>370</v>
      </c>
      <c r="K100" s="4" t="s">
        <v>265</v>
      </c>
      <c r="L100" s="4" t="s">
        <v>37</v>
      </c>
      <c r="M100" s="10">
        <v>29344000</v>
      </c>
      <c r="N100" s="4" t="s">
        <v>37</v>
      </c>
      <c r="O100" s="11">
        <v>3344000</v>
      </c>
      <c r="P100" s="4" t="s">
        <v>37</v>
      </c>
      <c r="Q100" s="12">
        <v>23798000</v>
      </c>
      <c r="R100" s="4" t="s">
        <v>38</v>
      </c>
      <c r="S100" s="12"/>
      <c r="T100" s="12">
        <v>56486000</v>
      </c>
      <c r="U100" s="9" t="s">
        <v>1197</v>
      </c>
      <c r="V100">
        <v>0</v>
      </c>
      <c r="W100" t="s">
        <v>1951</v>
      </c>
    </row>
    <row r="101" spans="1:23" ht="30" x14ac:dyDescent="0.25">
      <c r="A101" s="9" t="s">
        <v>1210</v>
      </c>
      <c r="B101" s="9" t="s">
        <v>1218</v>
      </c>
      <c r="C101" s="4" t="s">
        <v>28</v>
      </c>
      <c r="D101" s="9" t="s">
        <v>1219</v>
      </c>
      <c r="E101" s="4" t="s">
        <v>30</v>
      </c>
      <c r="F101" s="4" t="s">
        <v>31</v>
      </c>
      <c r="G101" s="4" t="s">
        <v>90</v>
      </c>
      <c r="H101" s="9" t="s">
        <v>91</v>
      </c>
      <c r="I101" s="4" t="s">
        <v>1220</v>
      </c>
      <c r="J101" s="4" t="s">
        <v>77</v>
      </c>
      <c r="K101" s="4" t="s">
        <v>42</v>
      </c>
      <c r="L101" s="4" t="s">
        <v>77</v>
      </c>
      <c r="M101" s="10">
        <v>81700000</v>
      </c>
      <c r="N101" s="4" t="s">
        <v>77</v>
      </c>
      <c r="O101" s="11">
        <v>400000</v>
      </c>
      <c r="P101" s="4" t="s">
        <v>77</v>
      </c>
      <c r="Q101" s="12">
        <v>165600000</v>
      </c>
      <c r="R101" s="4" t="s">
        <v>38</v>
      </c>
      <c r="S101" s="12"/>
      <c r="T101" s="12">
        <v>247700000</v>
      </c>
      <c r="U101" s="9"/>
      <c r="V101">
        <v>0</v>
      </c>
      <c r="W101" t="s">
        <v>1951</v>
      </c>
    </row>
    <row r="102" spans="1:23" ht="30" x14ac:dyDescent="0.25">
      <c r="A102" s="9" t="s">
        <v>1210</v>
      </c>
      <c r="B102" s="9" t="s">
        <v>1218</v>
      </c>
      <c r="C102" s="4" t="s">
        <v>28</v>
      </c>
      <c r="D102" s="9" t="s">
        <v>1221</v>
      </c>
      <c r="E102" s="4" t="s">
        <v>30</v>
      </c>
      <c r="F102" s="4" t="s">
        <v>31</v>
      </c>
      <c r="G102" s="4" t="s">
        <v>90</v>
      </c>
      <c r="H102" s="9" t="s">
        <v>91</v>
      </c>
      <c r="I102" s="4" t="s">
        <v>1222</v>
      </c>
      <c r="J102" s="4" t="s">
        <v>77</v>
      </c>
      <c r="K102" s="4" t="s">
        <v>42</v>
      </c>
      <c r="L102" s="4" t="s">
        <v>77</v>
      </c>
      <c r="M102" s="10">
        <v>133800000</v>
      </c>
      <c r="N102" s="4" t="s">
        <v>77</v>
      </c>
      <c r="O102" s="11">
        <v>400000</v>
      </c>
      <c r="P102" s="4" t="s">
        <v>77</v>
      </c>
      <c r="Q102" s="12">
        <v>384600000</v>
      </c>
      <c r="R102" s="4" t="s">
        <v>38</v>
      </c>
      <c r="S102" s="12"/>
      <c r="T102" s="12">
        <v>518800000</v>
      </c>
      <c r="U102" s="9"/>
      <c r="V102">
        <v>0</v>
      </c>
      <c r="W102" t="s">
        <v>1951</v>
      </c>
    </row>
    <row r="103" spans="1:23" ht="30" x14ac:dyDescent="0.25">
      <c r="A103" s="9" t="s">
        <v>1241</v>
      </c>
      <c r="B103" s="9" t="s">
        <v>1242</v>
      </c>
      <c r="C103" s="4" t="s">
        <v>28</v>
      </c>
      <c r="D103" s="9" t="s">
        <v>1243</v>
      </c>
      <c r="E103" s="4" t="s">
        <v>30</v>
      </c>
      <c r="F103" s="4" t="s">
        <v>31</v>
      </c>
      <c r="G103" s="4" t="s">
        <v>718</v>
      </c>
      <c r="H103" s="9" t="s">
        <v>719</v>
      </c>
      <c r="I103" s="4" t="s">
        <v>1244</v>
      </c>
      <c r="J103" s="4" t="s">
        <v>77</v>
      </c>
      <c r="K103" s="4" t="s">
        <v>36</v>
      </c>
      <c r="L103" s="4" t="s">
        <v>77</v>
      </c>
      <c r="M103" s="10">
        <v>1000000</v>
      </c>
      <c r="N103" s="4" t="s">
        <v>77</v>
      </c>
      <c r="O103" s="11">
        <v>946000</v>
      </c>
      <c r="P103" s="4" t="s">
        <v>77</v>
      </c>
      <c r="Q103" s="12">
        <v>9199000</v>
      </c>
      <c r="R103" s="4" t="s">
        <v>38</v>
      </c>
      <c r="S103" s="12"/>
      <c r="T103" s="12">
        <v>11145000</v>
      </c>
      <c r="U103" s="9"/>
      <c r="V103">
        <v>0</v>
      </c>
      <c r="W103" t="s">
        <v>1951</v>
      </c>
    </row>
  </sheetData>
  <conditionalFormatting sqref="I1">
    <cfRule type="duplicateValues" dxfId="1" priority="2"/>
  </conditionalFormatting>
  <conditionalFormatting sqref="I2:I10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Carryover List SPOT P7.0</vt:lpstr>
      <vt:lpstr>Sheet3</vt:lpstr>
      <vt:lpstr>5.11 Carryovers</vt:lpstr>
      <vt:lpstr>Sheet1</vt:lpstr>
      <vt:lpstr>Draft STIP Carryovers</vt:lpstr>
      <vt:lpstr>Matched Base on P6 TIP</vt:lpstr>
      <vt:lpstr>Matched Based on P5 TIP</vt:lpstr>
      <vt:lpstr>Unmatched Based on P5 TIP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 Wert</dc:creator>
  <cp:lastModifiedBy>Kelly Fomenko</cp:lastModifiedBy>
  <dcterms:created xsi:type="dcterms:W3CDTF">2023-05-11T12:14:25Z</dcterms:created>
  <dcterms:modified xsi:type="dcterms:W3CDTF">2023-08-18T17:31:30Z</dcterms:modified>
</cp:coreProperties>
</file>